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/>
  </bookViews>
  <sheets>
    <sheet name="FACTURA PAGADAS ABRIL 2025 " sheetId="2" r:id="rId1"/>
  </sheets>
  <definedNames>
    <definedName name="_xlnm._FilterDatabase" localSheetId="0" hidden="1">'FACTURA PAGADAS ABRIL 2025 '!$A$9:$H$9</definedName>
    <definedName name="_xlnm.Print_Area" localSheetId="0">'FACTURA PAGADAS ABRIL 2025 '!$A$1:$H$59</definedName>
    <definedName name="_xlnm.Print_Titles" localSheetId="0">'FACTURA PAGADAS ABRIL 2025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2" l="1"/>
  <c r="D44" i="2"/>
  <c r="D43" i="2"/>
</calcChain>
</file>

<file path=xl/sharedStrings.xml><?xml version="1.0" encoding="utf-8"?>
<sst xmlns="http://schemas.openxmlformats.org/spreadsheetml/2006/main" count="150" uniqueCount="124">
  <si>
    <t>FACTURA NO.</t>
  </si>
  <si>
    <t xml:space="preserve">PROVEEDOR </t>
  </si>
  <si>
    <t>CONCEPTO</t>
  </si>
  <si>
    <t>VALOR PAGADO</t>
  </si>
  <si>
    <t>FECHA</t>
  </si>
  <si>
    <t>MONTO PENDIENTE</t>
  </si>
  <si>
    <t>ESTADO</t>
  </si>
  <si>
    <t>NO. LIB</t>
  </si>
  <si>
    <t>TOTAL PAGADO</t>
  </si>
  <si>
    <t>EDEESTE</t>
  </si>
  <si>
    <t>SEGURO NACIONAL DE SALUD (ARS SENASA)</t>
  </si>
  <si>
    <t>SEGUROS RESERVAS, SA</t>
  </si>
  <si>
    <t>N/A</t>
  </si>
  <si>
    <t xml:space="preserve">VIATICOS </t>
  </si>
  <si>
    <t>AGUA PLANETA AZUL, SA</t>
  </si>
  <si>
    <t>COMPAÑÍA DOMINICANA DE TELEFONOS, SA (CLARO)</t>
  </si>
  <si>
    <t>ADQUISICION DE ARTICULOS DE LIMPIEZA</t>
  </si>
  <si>
    <t>DIRECCION FINANCIERA</t>
  </si>
  <si>
    <t>DEPARTAMENTO DE CONTABILIDAD</t>
  </si>
  <si>
    <t>VALORES EN RD$</t>
  </si>
  <si>
    <t>E450000009408</t>
  </si>
  <si>
    <t>ADQUISICION DE AGUA EMBOTELLADA</t>
  </si>
  <si>
    <t>E450000009409</t>
  </si>
  <si>
    <t>B1500061752</t>
  </si>
  <si>
    <t>ALCALDIA DEL DISTRITO NACIONAL</t>
  </si>
  <si>
    <t>RECOGIDA DE BASURA (GAZCUE) ABRIL 2025</t>
  </si>
  <si>
    <t>B1500061515</t>
  </si>
  <si>
    <t>RECOGIDA DE BASURA (LA FERIA) ABRIL 2025</t>
  </si>
  <si>
    <t>B1500003119</t>
  </si>
  <si>
    <t>ALCALDIA DE PUERTO PLATA</t>
  </si>
  <si>
    <t>RECOGIDA DE BASURA MARZO 2025</t>
  </si>
  <si>
    <t>B1500001028</t>
  </si>
  <si>
    <t>ALCALDIA DE SAN JUAN</t>
  </si>
  <si>
    <t>B1500001333</t>
  </si>
  <si>
    <t>BROTHERS RSR SUPPLY OFFICE, SRL</t>
  </si>
  <si>
    <t>MATERIALES GASTABLES PARA USO DE LA INSTITUCION</t>
  </si>
  <si>
    <t>B1500000024</t>
  </si>
  <si>
    <t>B NETWORK LMB, SRL</t>
  </si>
  <si>
    <t>ADQUISICION DE LICENCIAS INFORMATICAS PARA USO DEL PROGEF</t>
  </si>
  <si>
    <t>E450000000705</t>
  </si>
  <si>
    <t>CAASD</t>
  </si>
  <si>
    <t>SUMINISTRO DE AGUA A LA INSTITUCION, FEBRERO 2025</t>
  </si>
  <si>
    <t>E450000000706</t>
  </si>
  <si>
    <t>SUMINISTRO DE AGUA A LA INSTITUCION, FABRERO 2025</t>
  </si>
  <si>
    <t>E450000002636</t>
  </si>
  <si>
    <t>SUMINISTRO DE AGUA A LA INSTITUCION, MARZO 2025</t>
  </si>
  <si>
    <t>E450000002637</t>
  </si>
  <si>
    <t>E450000068915</t>
  </si>
  <si>
    <t>SERVICIO DE INTERNET, TELEFONIA Y TELECABLE, FEBRERO 2025</t>
  </si>
  <si>
    <t>E450000106843</t>
  </si>
  <si>
    <t>SUMINISTRO DE ENERGIA ELECTRICA EDES INDEPENDENCA PERIODO 15/2/2025 AL 18/3/2025</t>
  </si>
  <si>
    <t>E450000017431</t>
  </si>
  <si>
    <t>SUMINISTRO DE ENERGIA ELECTRICA EDES INVIVIENDA PERIODO 15/2/2025 AL 18/3/2025</t>
  </si>
  <si>
    <t>E450000017920</t>
  </si>
  <si>
    <t>SUMINISTRO DE ENERGIA ELECTRICA EDES LA ROMANA PERIODO 15/2/2025 AL 18/3/2025</t>
  </si>
  <si>
    <t>B1500000106</t>
  </si>
  <si>
    <t>FRALU BUSINESS GROUP, SRL</t>
  </si>
  <si>
    <t xml:space="preserve">ADQUISICION DE MESA PLEGABLE </t>
  </si>
  <si>
    <t>B1500000046</t>
  </si>
  <si>
    <t>ING. LEONIDAS PEÑA PEREZ</t>
  </si>
  <si>
    <t>SERVICIO DE REPARACION Y MANTENIMIENTO EN DIFERENTES AREAS DEL EXTERIOR Y JARDINERIA DEL EDIFICIO GUBERNAMENTAL INPOSDOM</t>
  </si>
  <si>
    <t>B1500002341</t>
  </si>
  <si>
    <t>MULTIGRABADO, SRL</t>
  </si>
  <si>
    <t>ADQUISICION DE SELLOS PARA USO DE LA INSTITUCION</t>
  </si>
  <si>
    <t>B1500000072</t>
  </si>
  <si>
    <t>NEXT SISTEMAS, SRL</t>
  </si>
  <si>
    <t>SERVICIO DE MANTENIMIENTO Y/O REPARACION PARA VEHICULOS DE LA OPERATIVIDAD DE LA INSTITUCION, DIRIGIDO A MIPYMES MUJER</t>
  </si>
  <si>
    <t>B1500000074</t>
  </si>
  <si>
    <t>B1500000469</t>
  </si>
  <si>
    <t>OMX MULTISERVICIOS, SRL</t>
  </si>
  <si>
    <t xml:space="preserve">ADQUISCION DE MATERIAL GASTABLE </t>
  </si>
  <si>
    <t>E450000001358</t>
  </si>
  <si>
    <t>POLIZA NO.00032PARA COLABORADORES, MARZO 2025</t>
  </si>
  <si>
    <t>E450000005076</t>
  </si>
  <si>
    <t>POLIZA NO. 2-2-1020013383 DE SEGURO DE VIDA PARA COLABORADORES, ABRIL 2025</t>
  </si>
  <si>
    <t>B1500000676</t>
  </si>
  <si>
    <t>SITCOM, SRL</t>
  </si>
  <si>
    <t>ADQUISCION TICKETS DE COMBUSTIBLE PARA OPERATIVIDAD Y ASIGNACION, FEBRERO2025</t>
  </si>
  <si>
    <t>B1500000680</t>
  </si>
  <si>
    <t>ADQUISCION TICKETS DE COMBUSTIBLE PARA OPERATIVIDAD Y ASIGNACION,  MARZO 2025</t>
  </si>
  <si>
    <t>B1500000945</t>
  </si>
  <si>
    <t>SOLDIER ELECTRONIC SECURITY SES, SRL</t>
  </si>
  <si>
    <t>B1500001202</t>
  </si>
  <si>
    <t>SUPLIGENSA, SRL</t>
  </si>
  <si>
    <t>B1500002924</t>
  </si>
  <si>
    <t>SYNTES, SRL</t>
  </si>
  <si>
    <t>ADQUISICION DE TONERES Y CARTUCHOS</t>
  </si>
  <si>
    <t>B1500000319</t>
  </si>
  <si>
    <t>VARESCRUZ TECNOLOGY, SRL</t>
  </si>
  <si>
    <t>ADQUISICION DE EQUIPOS E INSTALACION DE CAMARAS DE SEGURIDAD</t>
  </si>
  <si>
    <t>VIATICOS MARZO</t>
  </si>
  <si>
    <t>VIATICOS ABRIL</t>
  </si>
  <si>
    <t>402-2932022-7</t>
  </si>
  <si>
    <t>ALFONSINA JIMENEZ</t>
  </si>
  <si>
    <t>VACACIONES NO TOMADAS</t>
  </si>
  <si>
    <t>402-2766210-9</t>
  </si>
  <si>
    <t>ARIS DANIELA DEL CARMEN SALVADOR</t>
  </si>
  <si>
    <t>INDEMNIZACION Y VACACIONES NO TOMADAS</t>
  </si>
  <si>
    <t>577 Y 586</t>
  </si>
  <si>
    <t>402-2866283-5</t>
  </si>
  <si>
    <t>YANDRA EMILIANO</t>
  </si>
  <si>
    <t>001-0512916-7</t>
  </si>
  <si>
    <t>YUDERCA MENDEZ MENDEZ</t>
  </si>
  <si>
    <t>402-2212278-6</t>
  </si>
  <si>
    <t>ELVIDAMI GONZALEZ LOPEZ</t>
  </si>
  <si>
    <t>001-1248177-5</t>
  </si>
  <si>
    <t>ROSA MARIA ROSARIO DE DISLA</t>
  </si>
  <si>
    <t>003-0008771-5</t>
  </si>
  <si>
    <t>ESTHER FAMILIA MORA (FALLECIDA)</t>
  </si>
  <si>
    <t>VACACIONES NO TOMADAS, PERSONAL FALLECIDO</t>
  </si>
  <si>
    <t>001-0405408-5</t>
  </si>
  <si>
    <t>JUAN ENRIQUE VALERA RODRIGUEZ (FALLECIDO)</t>
  </si>
  <si>
    <t>001-1277405-4</t>
  </si>
  <si>
    <t>GENARO BRAZOBAN AQUINO (FALLECIDO)</t>
  </si>
  <si>
    <t>001-1096132-3</t>
  </si>
  <si>
    <t>BIENVENIDO ARSENIO PEREZ</t>
  </si>
  <si>
    <t>001-0499645-9</t>
  </si>
  <si>
    <t>FIOR DALIZA ALTAGRACIA LORA PEGUERO</t>
  </si>
  <si>
    <t>001-1881621-4</t>
  </si>
  <si>
    <t>GLADYS ESTHER DE LA CRUZ CONCEPCION</t>
  </si>
  <si>
    <t xml:space="preserve"> AL 30 DE ABRIL DEL 2025</t>
  </si>
  <si>
    <r>
      <t xml:space="preserve">REVISADO POR 
</t>
    </r>
    <r>
      <rPr>
        <b/>
        <i/>
        <sz val="10"/>
        <color theme="1"/>
        <rFont val="HERVALIT"/>
      </rPr>
      <t xml:space="preserve">
FELIPE LOPEZ GARCIA</t>
    </r>
    <r>
      <rPr>
        <i/>
        <sz val="10"/>
        <color theme="1"/>
        <rFont val="HERVALIT"/>
      </rPr>
      <t xml:space="preserve">
ENCARGADO DE CONTABILIDAD</t>
    </r>
  </si>
  <si>
    <r>
      <t xml:space="preserve">PREPARADO POR 
</t>
    </r>
    <r>
      <rPr>
        <b/>
        <i/>
        <sz val="10"/>
        <color theme="1"/>
        <rFont val="HERVALIT"/>
      </rPr>
      <t xml:space="preserve">
GÈNESIS CONTRERAS</t>
    </r>
    <r>
      <rPr>
        <i/>
        <sz val="10"/>
        <color theme="1"/>
        <rFont val="HERVALIT"/>
      </rPr>
      <t xml:space="preserve">
TECNICO DE CONTABILIDAD</t>
    </r>
  </si>
  <si>
    <t>FACTURAS Y OTROS CONCEPTOS PAGADOS EN EL MES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</si>
</sst>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dd/mm/yyyy;@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HERVALIT"/>
    </font>
    <font>
      <b/>
      <i/>
      <sz val="10"/>
      <color theme="1"/>
      <name val="HERVALIT"/>
    </font>
    <font>
      <sz val="10"/>
      <color theme="1"/>
      <name val="Hervalit"/>
    </font>
    <font>
      <i/>
      <sz val="10"/>
      <name val="Hervalit"/>
    </font>
    <font>
      <b/>
      <i/>
      <sz val="10"/>
      <name val="Hervalit"/>
    </font>
    <font>
      <b/>
      <sz val="10"/>
      <color theme="1"/>
      <name val="Hervali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68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/>
    </xf>
    <xf numFmtId="43" fontId="6" fillId="0" borderId="4" xfId="1" applyFont="1" applyFill="1" applyBorder="1" applyAlignment="1">
      <alignment horizontal="left" vertical="center" wrapText="1"/>
    </xf>
    <xf numFmtId="0" fontId="6" fillId="0" borderId="4" xfId="2" applyFont="1" applyBorder="1" applyAlignment="1">
      <alignment horizontal="left" vertical="center" wrapText="1"/>
    </xf>
    <xf numFmtId="43" fontId="6" fillId="0" borderId="1" xfId="1" applyFont="1" applyFill="1" applyBorder="1" applyAlignment="1">
      <alignment horizontal="left" vertical="center" wrapText="1"/>
    </xf>
    <xf numFmtId="43" fontId="3" fillId="0" borderId="4" xfId="1" applyFont="1" applyFill="1" applyBorder="1" applyAlignment="1">
      <alignment horizontal="left" vertical="center" wrapText="1"/>
    </xf>
    <xf numFmtId="43" fontId="3" fillId="0" borderId="3" xfId="1" applyFont="1" applyFill="1" applyBorder="1" applyAlignment="1">
      <alignment horizontal="left" vertical="center" wrapText="1"/>
    </xf>
    <xf numFmtId="43" fontId="3" fillId="0" borderId="1" xfId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43" fontId="6" fillId="0" borderId="1" xfId="1" applyFont="1" applyFill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43" fontId="4" fillId="3" borderId="1" xfId="1" applyFont="1" applyFill="1" applyBorder="1" applyAlignment="1">
      <alignment vertical="center"/>
    </xf>
    <xf numFmtId="4" fontId="4" fillId="2" borderId="0" xfId="1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43" fontId="3" fillId="2" borderId="0" xfId="0" applyNumberFormat="1" applyFont="1" applyFill="1" applyAlignment="1">
      <alignment vertical="center"/>
    </xf>
    <xf numFmtId="43" fontId="4" fillId="0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3" fontId="4" fillId="2" borderId="0" xfId="1" applyFont="1" applyFill="1" applyAlignment="1">
      <alignment vertical="center"/>
    </xf>
    <xf numFmtId="43" fontId="5" fillId="2" borderId="0" xfId="1" applyFont="1" applyFill="1" applyAlignment="1">
      <alignment vertical="center"/>
    </xf>
    <xf numFmtId="43" fontId="5" fillId="2" borderId="0" xfId="1" applyFont="1" applyFill="1" applyBorder="1" applyAlignment="1">
      <alignment vertical="center"/>
    </xf>
    <xf numFmtId="43" fontId="5" fillId="0" borderId="0" xfId="1" applyFont="1" applyAlignment="1">
      <alignment vertical="center"/>
    </xf>
    <xf numFmtId="43" fontId="3" fillId="0" borderId="0" xfId="1" applyFont="1" applyAlignment="1">
      <alignment vertical="center"/>
    </xf>
    <xf numFmtId="43" fontId="3" fillId="0" borderId="0" xfId="0" applyNumberFormat="1" applyFont="1" applyAlignment="1">
      <alignment vertical="center"/>
    </xf>
    <xf numFmtId="43" fontId="8" fillId="0" borderId="0" xfId="1" applyFont="1" applyFill="1" applyAlignment="1">
      <alignment vertical="center" wrapText="1"/>
    </xf>
    <xf numFmtId="43" fontId="3" fillId="2" borderId="0" xfId="1" applyFont="1" applyFill="1" applyBorder="1" applyAlignment="1">
      <alignment vertical="center"/>
    </xf>
    <xf numFmtId="43" fontId="5" fillId="0" borderId="0" xfId="0" applyNumberFormat="1" applyFont="1" applyAlignment="1">
      <alignment vertical="center"/>
    </xf>
    <xf numFmtId="0" fontId="6" fillId="0" borderId="1" xfId="2" applyNumberFormat="1" applyFont="1" applyBorder="1" applyAlignment="1">
      <alignment horizontal="left" vertical="center" shrinkToFit="1"/>
    </xf>
    <xf numFmtId="0" fontId="6" fillId="0" borderId="4" xfId="2" applyNumberFormat="1" applyFont="1" applyBorder="1" applyAlignment="1">
      <alignment horizontal="left" vertical="center" shrinkToFit="1"/>
    </xf>
    <xf numFmtId="0" fontId="3" fillId="0" borderId="1" xfId="2" applyNumberFormat="1" applyFont="1" applyBorder="1" applyAlignment="1">
      <alignment horizontal="left" vertical="center" shrinkToFit="1"/>
    </xf>
    <xf numFmtId="0" fontId="3" fillId="0" borderId="2" xfId="2" applyNumberFormat="1" applyFont="1" applyBorder="1" applyAlignment="1">
      <alignment horizontal="left" vertical="center" shrinkToFit="1"/>
    </xf>
    <xf numFmtId="0" fontId="6" fillId="0" borderId="2" xfId="2" applyNumberFormat="1" applyFont="1" applyBorder="1" applyAlignment="1">
      <alignment horizontal="left" vertical="center" shrinkToFit="1"/>
    </xf>
    <xf numFmtId="0" fontId="6" fillId="0" borderId="1" xfId="2" applyFont="1" applyBorder="1" applyAlignment="1">
      <alignment horizontal="left" vertical="center" shrinkToFit="1"/>
    </xf>
    <xf numFmtId="0" fontId="6" fillId="0" borderId="4" xfId="2" applyFont="1" applyBorder="1" applyAlignment="1">
      <alignment horizontal="left" vertical="center" shrinkToFit="1"/>
    </xf>
    <xf numFmtId="0" fontId="3" fillId="0" borderId="4" xfId="2" applyFont="1" applyBorder="1" applyAlignment="1">
      <alignment horizontal="left" vertical="center" shrinkToFit="1"/>
    </xf>
    <xf numFmtId="0" fontId="3" fillId="0" borderId="1" xfId="2" applyFont="1" applyBorder="1" applyAlignment="1">
      <alignment horizontal="left" vertical="center" shrinkToFit="1"/>
    </xf>
    <xf numFmtId="0" fontId="3" fillId="0" borderId="3" xfId="2" applyFont="1" applyBorder="1" applyAlignment="1">
      <alignment horizontal="left" vertical="center" shrinkToFit="1"/>
    </xf>
    <xf numFmtId="0" fontId="6" fillId="0" borderId="2" xfId="2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43" fontId="4" fillId="2" borderId="0" xfId="1" applyFont="1" applyFill="1" applyAlignment="1">
      <alignment horizontal="center" vertical="center"/>
    </xf>
    <xf numFmtId="0" fontId="7" fillId="3" borderId="5" xfId="2" applyFont="1" applyFill="1" applyBorder="1" applyAlignment="1">
      <alignment horizontal="center" vertical="center"/>
    </xf>
    <xf numFmtId="0" fontId="7" fillId="3" borderId="6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</cellXfs>
  <cellStyles count="4">
    <cellStyle name="Millares" xfId="1" builtinId="3"/>
    <cellStyle name="Normal" xfId="0" builtinId="0"/>
    <cellStyle name="Normal 2" xfId="3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2005490</xdr:colOff>
      <xdr:row>0</xdr:row>
      <xdr:rowOff>59531</xdr:rowOff>
    </xdr:from>
    <xdr:to>
      <xdr:col>2</xdr:col>
      <xdr:colOff>4530091</xdr:colOff>
      <xdr:row>1</xdr:row>
      <xdr:rowOff>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B78752C-9F7B-467B-A85B-5966DE316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5053" y="59531"/>
          <a:ext cx="2524601" cy="1083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showGridLines="0" tabSelected="1" zoomScaleNormal="100" zoomScaleSheetLayoutView="80" workbookViewId="0">
      <selection sqref="A1:H1"/>
    </sheetView>
  </sheetViews>
  <sheetFormatPr baseColWidth="10" defaultRowHeight="12.75"/>
  <cols>
    <col min="1" max="1" width="16" style="2" bestFit="1" customWidth="1"/>
    <col min="2" max="2" width="45.7109375" style="2" customWidth="1"/>
    <col min="3" max="3" width="100.7109375" style="2" customWidth="1"/>
    <col min="4" max="4" width="14.7109375" style="2" customWidth="1"/>
    <col min="5" max="5" width="8.7109375" style="2" bestFit="1" customWidth="1"/>
    <col min="6" max="6" width="14.7109375" style="2" customWidth="1"/>
    <col min="7" max="7" width="10.140625" style="2" bestFit="1" customWidth="1"/>
    <col min="8" max="8" width="10.7109375" style="2" bestFit="1" customWidth="1"/>
    <col min="9" max="16384" width="11.42578125" style="2"/>
  </cols>
  <sheetData>
    <row r="1" spans="1:8" ht="90" customHeight="1">
      <c r="A1" s="57"/>
      <c r="B1" s="57"/>
      <c r="C1" s="57"/>
      <c r="D1" s="57"/>
      <c r="E1" s="57"/>
      <c r="F1" s="57"/>
      <c r="G1" s="57"/>
      <c r="H1" s="57"/>
    </row>
    <row r="2" spans="1:8" ht="14.1" customHeight="1">
      <c r="A2" s="58" t="s">
        <v>17</v>
      </c>
      <c r="B2" s="58"/>
      <c r="C2" s="58"/>
      <c r="D2" s="58"/>
      <c r="E2" s="58"/>
      <c r="F2" s="58"/>
      <c r="G2" s="58"/>
      <c r="H2" s="58"/>
    </row>
    <row r="3" spans="1:8" ht="14.1" customHeight="1">
      <c r="A3" s="58" t="s">
        <v>18</v>
      </c>
      <c r="B3" s="58"/>
      <c r="C3" s="58"/>
      <c r="D3" s="58"/>
      <c r="E3" s="58"/>
      <c r="F3" s="58"/>
      <c r="G3" s="58"/>
      <c r="H3" s="58"/>
    </row>
    <row r="4" spans="1:8" ht="14.1" customHeight="1">
      <c r="A4" s="3"/>
      <c r="B4" s="4"/>
      <c r="C4" s="4"/>
      <c r="D4" s="3"/>
      <c r="E4" s="3"/>
      <c r="F4" s="4"/>
      <c r="G4" s="4"/>
      <c r="H4" s="4"/>
    </row>
    <row r="5" spans="1:8" ht="14.1" customHeight="1">
      <c r="A5" s="56" t="s">
        <v>123</v>
      </c>
      <c r="B5" s="56"/>
      <c r="C5" s="56"/>
      <c r="D5" s="56"/>
      <c r="E5" s="56"/>
      <c r="F5" s="56"/>
      <c r="G5" s="56"/>
      <c r="H5" s="56"/>
    </row>
    <row r="6" spans="1:8" ht="14.1" customHeight="1">
      <c r="A6" s="56" t="s">
        <v>120</v>
      </c>
      <c r="B6" s="56"/>
      <c r="C6" s="56"/>
      <c r="D6" s="56"/>
      <c r="E6" s="56"/>
      <c r="F6" s="56"/>
      <c r="G6" s="56"/>
      <c r="H6" s="56"/>
    </row>
    <row r="7" spans="1:8" ht="14.1" customHeight="1">
      <c r="A7" s="56" t="s">
        <v>19</v>
      </c>
      <c r="B7" s="56"/>
      <c r="C7" s="56"/>
      <c r="D7" s="56"/>
      <c r="E7" s="56"/>
      <c r="F7" s="56"/>
      <c r="G7" s="56"/>
      <c r="H7" s="56"/>
    </row>
    <row r="9" spans="1:8" ht="30" customHeight="1">
      <c r="A9" s="14" t="s">
        <v>0</v>
      </c>
      <c r="B9" s="14" t="s">
        <v>1</v>
      </c>
      <c r="C9" s="14" t="s">
        <v>2</v>
      </c>
      <c r="D9" s="15" t="s">
        <v>3</v>
      </c>
      <c r="E9" s="14" t="s">
        <v>4</v>
      </c>
      <c r="F9" s="16" t="s">
        <v>5</v>
      </c>
      <c r="G9" s="14" t="s">
        <v>6</v>
      </c>
      <c r="H9" s="17" t="s">
        <v>7</v>
      </c>
    </row>
    <row r="10" spans="1:8" ht="18.75" customHeight="1">
      <c r="A10" s="5" t="s">
        <v>20</v>
      </c>
      <c r="B10" s="50" t="s">
        <v>14</v>
      </c>
      <c r="C10" s="45" t="s">
        <v>21</v>
      </c>
      <c r="D10" s="7">
        <v>3900</v>
      </c>
      <c r="E10" s="18"/>
      <c r="F10" s="18"/>
      <c r="G10" s="18"/>
      <c r="H10" s="19">
        <v>487</v>
      </c>
    </row>
    <row r="11" spans="1:8" ht="21.75" customHeight="1">
      <c r="A11" s="8" t="s">
        <v>22</v>
      </c>
      <c r="B11" s="50" t="s">
        <v>14</v>
      </c>
      <c r="C11" s="45" t="s">
        <v>21</v>
      </c>
      <c r="D11" s="7">
        <v>4380</v>
      </c>
      <c r="E11" s="18"/>
      <c r="F11" s="18"/>
      <c r="G11" s="18"/>
      <c r="H11" s="19">
        <v>488</v>
      </c>
    </row>
    <row r="12" spans="1:8" ht="21.75" customHeight="1">
      <c r="A12" s="5" t="s">
        <v>23</v>
      </c>
      <c r="B12" s="50" t="s">
        <v>24</v>
      </c>
      <c r="C12" s="45" t="s">
        <v>25</v>
      </c>
      <c r="D12" s="7">
        <v>3368</v>
      </c>
      <c r="E12" s="18"/>
      <c r="F12" s="18"/>
      <c r="G12" s="18"/>
      <c r="H12" s="67">
        <v>507</v>
      </c>
    </row>
    <row r="13" spans="1:8" ht="21.75" customHeight="1">
      <c r="A13" s="8" t="s">
        <v>26</v>
      </c>
      <c r="B13" s="50" t="s">
        <v>24</v>
      </c>
      <c r="C13" s="45" t="s">
        <v>27</v>
      </c>
      <c r="D13" s="7">
        <v>7375</v>
      </c>
      <c r="E13" s="18"/>
      <c r="F13" s="18"/>
      <c r="G13" s="18"/>
      <c r="H13" s="66"/>
    </row>
    <row r="14" spans="1:8" ht="21.75" customHeight="1">
      <c r="A14" s="5" t="s">
        <v>28</v>
      </c>
      <c r="B14" s="50" t="s">
        <v>29</v>
      </c>
      <c r="C14" s="45" t="s">
        <v>30</v>
      </c>
      <c r="D14" s="9">
        <v>300</v>
      </c>
      <c r="E14" s="18"/>
      <c r="F14" s="18"/>
      <c r="G14" s="18"/>
      <c r="H14" s="20">
        <v>562</v>
      </c>
    </row>
    <row r="15" spans="1:8" ht="21.75" customHeight="1">
      <c r="A15" s="5" t="s">
        <v>31</v>
      </c>
      <c r="B15" s="51" t="s">
        <v>32</v>
      </c>
      <c r="C15" s="46" t="s">
        <v>27</v>
      </c>
      <c r="D15" s="7">
        <v>1250</v>
      </c>
      <c r="E15" s="18"/>
      <c r="F15" s="18"/>
      <c r="G15" s="18"/>
      <c r="H15" s="18">
        <v>561</v>
      </c>
    </row>
    <row r="16" spans="1:8" ht="21.75" customHeight="1">
      <c r="A16" s="8" t="s">
        <v>33</v>
      </c>
      <c r="B16" s="51" t="s">
        <v>34</v>
      </c>
      <c r="C16" s="46" t="s">
        <v>35</v>
      </c>
      <c r="D16" s="7">
        <v>68735</v>
      </c>
      <c r="E16" s="18"/>
      <c r="F16" s="18"/>
      <c r="G16" s="18"/>
      <c r="H16" s="18">
        <v>426</v>
      </c>
    </row>
    <row r="17" spans="1:8" ht="21.75" customHeight="1">
      <c r="A17" s="5" t="s">
        <v>36</v>
      </c>
      <c r="B17" s="50" t="s">
        <v>37</v>
      </c>
      <c r="C17" s="45" t="s">
        <v>38</v>
      </c>
      <c r="D17" s="9">
        <v>158772.54</v>
      </c>
      <c r="E17" s="19"/>
      <c r="F17" s="19"/>
      <c r="G17" s="19"/>
      <c r="H17" s="19">
        <v>314</v>
      </c>
    </row>
    <row r="18" spans="1:8" ht="21.75" customHeight="1">
      <c r="A18" s="5" t="s">
        <v>39</v>
      </c>
      <c r="B18" s="50" t="s">
        <v>40</v>
      </c>
      <c r="C18" s="45" t="s">
        <v>41</v>
      </c>
      <c r="D18" s="9">
        <v>3787</v>
      </c>
      <c r="E18" s="19"/>
      <c r="F18" s="19"/>
      <c r="G18" s="19"/>
      <c r="H18" s="65">
        <v>485</v>
      </c>
    </row>
    <row r="19" spans="1:8" ht="21.75" customHeight="1">
      <c r="A19" s="5" t="s">
        <v>42</v>
      </c>
      <c r="B19" s="50" t="s">
        <v>40</v>
      </c>
      <c r="C19" s="45" t="s">
        <v>43</v>
      </c>
      <c r="D19" s="9">
        <v>1456</v>
      </c>
      <c r="E19" s="19"/>
      <c r="F19" s="19"/>
      <c r="G19" s="19"/>
      <c r="H19" s="66"/>
    </row>
    <row r="20" spans="1:8" ht="21.75" customHeight="1">
      <c r="A20" s="5" t="s">
        <v>44</v>
      </c>
      <c r="B20" s="50" t="s">
        <v>40</v>
      </c>
      <c r="C20" s="45" t="s">
        <v>45</v>
      </c>
      <c r="D20" s="9">
        <v>3791.8</v>
      </c>
      <c r="E20" s="19"/>
      <c r="F20" s="19"/>
      <c r="G20" s="19"/>
      <c r="H20" s="65">
        <v>486</v>
      </c>
    </row>
    <row r="21" spans="1:8" ht="21.75" customHeight="1">
      <c r="A21" s="5" t="s">
        <v>46</v>
      </c>
      <c r="B21" s="50" t="s">
        <v>40</v>
      </c>
      <c r="C21" s="45" t="s">
        <v>45</v>
      </c>
      <c r="D21" s="9">
        <v>1692</v>
      </c>
      <c r="E21" s="19"/>
      <c r="F21" s="19"/>
      <c r="G21" s="19"/>
      <c r="H21" s="66"/>
    </row>
    <row r="22" spans="1:8" ht="21.75" customHeight="1">
      <c r="A22" s="6" t="s">
        <v>47</v>
      </c>
      <c r="B22" s="50" t="s">
        <v>15</v>
      </c>
      <c r="C22" s="45" t="s">
        <v>48</v>
      </c>
      <c r="D22" s="21">
        <v>249873.87</v>
      </c>
      <c r="E22" s="19"/>
      <c r="F22" s="19"/>
      <c r="G22" s="19"/>
      <c r="H22" s="19">
        <v>388</v>
      </c>
    </row>
    <row r="23" spans="1:8" ht="21.75" customHeight="1">
      <c r="A23" s="6" t="s">
        <v>49</v>
      </c>
      <c r="B23" s="50" t="s">
        <v>9</v>
      </c>
      <c r="C23" s="45" t="s">
        <v>50</v>
      </c>
      <c r="D23" s="21">
        <v>79153.67</v>
      </c>
      <c r="E23" s="19"/>
      <c r="F23" s="19"/>
      <c r="G23" s="19"/>
      <c r="H23" s="65">
        <v>506</v>
      </c>
    </row>
    <row r="24" spans="1:8" ht="21.75" customHeight="1">
      <c r="A24" s="6" t="s">
        <v>51</v>
      </c>
      <c r="B24" s="50" t="s">
        <v>9</v>
      </c>
      <c r="C24" s="45" t="s">
        <v>52</v>
      </c>
      <c r="D24" s="21">
        <v>10822.3</v>
      </c>
      <c r="E24" s="19"/>
      <c r="F24" s="19"/>
      <c r="G24" s="19"/>
      <c r="H24" s="67"/>
    </row>
    <row r="25" spans="1:8" ht="21.75" customHeight="1">
      <c r="A25" s="6" t="s">
        <v>53</v>
      </c>
      <c r="B25" s="50" t="s">
        <v>9</v>
      </c>
      <c r="C25" s="45" t="s">
        <v>54</v>
      </c>
      <c r="D25" s="21">
        <v>2041.6</v>
      </c>
      <c r="E25" s="19"/>
      <c r="F25" s="19"/>
      <c r="G25" s="19"/>
      <c r="H25" s="66"/>
    </row>
    <row r="26" spans="1:8" ht="21.75" customHeight="1">
      <c r="A26" s="6" t="s">
        <v>55</v>
      </c>
      <c r="B26" s="50" t="s">
        <v>56</v>
      </c>
      <c r="C26" s="45" t="s">
        <v>57</v>
      </c>
      <c r="D26" s="21">
        <v>79496.600000000006</v>
      </c>
      <c r="E26" s="19"/>
      <c r="F26" s="19"/>
      <c r="G26" s="19"/>
      <c r="H26" s="19">
        <v>508</v>
      </c>
    </row>
    <row r="27" spans="1:8" ht="21.75" customHeight="1">
      <c r="A27" s="6" t="s">
        <v>58</v>
      </c>
      <c r="B27" s="50" t="s">
        <v>59</v>
      </c>
      <c r="C27" s="45" t="s">
        <v>60</v>
      </c>
      <c r="D27" s="21">
        <v>1447622.91</v>
      </c>
      <c r="E27" s="19"/>
      <c r="F27" s="19"/>
      <c r="G27" s="19"/>
      <c r="H27" s="19">
        <v>385</v>
      </c>
    </row>
    <row r="28" spans="1:8" ht="21.75" customHeight="1">
      <c r="A28" s="5" t="s">
        <v>61</v>
      </c>
      <c r="B28" s="50" t="s">
        <v>62</v>
      </c>
      <c r="C28" s="45" t="s">
        <v>63</v>
      </c>
      <c r="D28" s="9">
        <v>44216.02</v>
      </c>
      <c r="E28" s="19"/>
      <c r="F28" s="19"/>
      <c r="G28" s="19"/>
      <c r="H28" s="19">
        <v>400</v>
      </c>
    </row>
    <row r="29" spans="1:8" ht="21.75" customHeight="1">
      <c r="A29" s="22" t="s">
        <v>64</v>
      </c>
      <c r="B29" s="52" t="s">
        <v>65</v>
      </c>
      <c r="C29" s="47" t="s">
        <v>66</v>
      </c>
      <c r="D29" s="10">
        <v>209104.96</v>
      </c>
      <c r="E29" s="23"/>
      <c r="F29" s="23"/>
      <c r="G29" s="23"/>
      <c r="H29" s="65">
        <v>434</v>
      </c>
    </row>
    <row r="30" spans="1:8" ht="21.75" customHeight="1">
      <c r="A30" s="22" t="s">
        <v>67</v>
      </c>
      <c r="B30" s="52" t="s">
        <v>65</v>
      </c>
      <c r="C30" s="47" t="s">
        <v>66</v>
      </c>
      <c r="D30" s="10">
        <v>323931.67</v>
      </c>
      <c r="E30" s="23"/>
      <c r="F30" s="23"/>
      <c r="G30" s="23"/>
      <c r="H30" s="66"/>
    </row>
    <row r="31" spans="1:8" ht="21.75" customHeight="1">
      <c r="A31" s="22" t="s">
        <v>68</v>
      </c>
      <c r="B31" s="52" t="s">
        <v>69</v>
      </c>
      <c r="C31" s="47" t="s">
        <v>70</v>
      </c>
      <c r="D31" s="10">
        <v>166006.94</v>
      </c>
      <c r="E31" s="23"/>
      <c r="F31" s="23"/>
      <c r="G31" s="23"/>
      <c r="H31" s="20">
        <v>489</v>
      </c>
    </row>
    <row r="32" spans="1:8" ht="21.75" customHeight="1">
      <c r="A32" s="22" t="s">
        <v>71</v>
      </c>
      <c r="B32" s="52" t="s">
        <v>10</v>
      </c>
      <c r="C32" s="47" t="s">
        <v>72</v>
      </c>
      <c r="D32" s="10">
        <v>361667</v>
      </c>
      <c r="E32" s="23"/>
      <c r="F32" s="23"/>
      <c r="G32" s="23"/>
      <c r="H32" s="19">
        <v>420</v>
      </c>
    </row>
    <row r="33" spans="1:8" ht="21.75" customHeight="1">
      <c r="A33" s="22" t="s">
        <v>73</v>
      </c>
      <c r="B33" s="52" t="s">
        <v>11</v>
      </c>
      <c r="C33" s="47" t="s">
        <v>74</v>
      </c>
      <c r="D33" s="10">
        <v>192184.16</v>
      </c>
      <c r="E33" s="23"/>
      <c r="F33" s="23"/>
      <c r="G33" s="23"/>
      <c r="H33" s="19">
        <v>510</v>
      </c>
    </row>
    <row r="34" spans="1:8" ht="21.75" customHeight="1">
      <c r="A34" s="23" t="s">
        <v>75</v>
      </c>
      <c r="B34" s="52" t="s">
        <v>76</v>
      </c>
      <c r="C34" s="47" t="s">
        <v>77</v>
      </c>
      <c r="D34" s="10">
        <v>1341500</v>
      </c>
      <c r="E34" s="23"/>
      <c r="F34" s="23"/>
      <c r="G34" s="23"/>
      <c r="H34" s="19">
        <v>415</v>
      </c>
    </row>
    <row r="35" spans="1:8" ht="21.75" customHeight="1">
      <c r="A35" s="22" t="s">
        <v>78</v>
      </c>
      <c r="B35" s="50" t="s">
        <v>76</v>
      </c>
      <c r="C35" s="45" t="s">
        <v>79</v>
      </c>
      <c r="D35" s="10">
        <v>1341500</v>
      </c>
      <c r="E35" s="23"/>
      <c r="F35" s="23"/>
      <c r="G35" s="23"/>
      <c r="H35" s="19">
        <v>428</v>
      </c>
    </row>
    <row r="36" spans="1:8" ht="21.75" customHeight="1">
      <c r="A36" s="5" t="s">
        <v>80</v>
      </c>
      <c r="B36" s="52" t="s">
        <v>81</v>
      </c>
      <c r="C36" s="47" t="s">
        <v>16</v>
      </c>
      <c r="D36" s="10">
        <v>54455.82</v>
      </c>
      <c r="E36" s="23"/>
      <c r="F36" s="23"/>
      <c r="G36" s="23"/>
      <c r="H36" s="24">
        <v>427</v>
      </c>
    </row>
    <row r="37" spans="1:8" ht="21.75" customHeight="1">
      <c r="A37" s="25" t="s">
        <v>82</v>
      </c>
      <c r="B37" s="53" t="s">
        <v>83</v>
      </c>
      <c r="C37" s="48" t="s">
        <v>35</v>
      </c>
      <c r="D37" s="11">
        <v>11469.6</v>
      </c>
      <c r="E37" s="26"/>
      <c r="F37" s="26"/>
      <c r="G37" s="26"/>
      <c r="H37" s="27">
        <v>404</v>
      </c>
    </row>
    <row r="38" spans="1:8" ht="21.75" customHeight="1">
      <c r="A38" s="25" t="s">
        <v>84</v>
      </c>
      <c r="B38" s="54" t="s">
        <v>85</v>
      </c>
      <c r="C38" s="48" t="s">
        <v>86</v>
      </c>
      <c r="D38" s="12">
        <v>230995.29</v>
      </c>
      <c r="E38" s="26"/>
      <c r="F38" s="26"/>
      <c r="G38" s="26"/>
      <c r="H38" s="27">
        <v>509</v>
      </c>
    </row>
    <row r="39" spans="1:8" ht="21.75" customHeight="1">
      <c r="A39" s="25" t="s">
        <v>87</v>
      </c>
      <c r="B39" s="55" t="s">
        <v>88</v>
      </c>
      <c r="C39" s="49" t="s">
        <v>89</v>
      </c>
      <c r="D39" s="12">
        <v>195927.2</v>
      </c>
      <c r="E39" s="26"/>
      <c r="F39" s="26"/>
      <c r="G39" s="26"/>
      <c r="H39" s="27">
        <v>492</v>
      </c>
    </row>
    <row r="40" spans="1:8" ht="21.75" customHeight="1">
      <c r="A40" s="25" t="s">
        <v>12</v>
      </c>
      <c r="B40" s="55" t="s">
        <v>13</v>
      </c>
      <c r="C40" s="49" t="s">
        <v>90</v>
      </c>
      <c r="D40" s="12">
        <v>1535215</v>
      </c>
      <c r="E40" s="26"/>
      <c r="F40" s="26"/>
      <c r="G40" s="26"/>
      <c r="H40" s="27">
        <v>518</v>
      </c>
    </row>
    <row r="41" spans="1:8" ht="21.75" customHeight="1">
      <c r="A41" s="25" t="s">
        <v>12</v>
      </c>
      <c r="B41" s="55" t="s">
        <v>13</v>
      </c>
      <c r="C41" s="49" t="s">
        <v>91</v>
      </c>
      <c r="D41" s="12">
        <v>636042.5</v>
      </c>
      <c r="E41" s="26"/>
      <c r="F41" s="26"/>
      <c r="G41" s="26"/>
      <c r="H41" s="27">
        <v>598</v>
      </c>
    </row>
    <row r="42" spans="1:8" ht="21.75" customHeight="1">
      <c r="A42" s="25" t="s">
        <v>92</v>
      </c>
      <c r="B42" s="55" t="s">
        <v>93</v>
      </c>
      <c r="C42" s="49" t="s">
        <v>94</v>
      </c>
      <c r="D42" s="9">
        <v>29995.39</v>
      </c>
      <c r="E42" s="25"/>
      <c r="F42" s="25"/>
      <c r="G42" s="25"/>
      <c r="H42" s="27">
        <v>586</v>
      </c>
    </row>
    <row r="43" spans="1:8" ht="21.75" customHeight="1">
      <c r="A43" s="25" t="s">
        <v>95</v>
      </c>
      <c r="B43" s="55" t="s">
        <v>96</v>
      </c>
      <c r="C43" s="49" t="s">
        <v>97</v>
      </c>
      <c r="D43" s="9">
        <f>47992.62+120000</f>
        <v>167992.62</v>
      </c>
      <c r="E43" s="25"/>
      <c r="F43" s="25"/>
      <c r="G43" s="25"/>
      <c r="H43" s="27" t="s">
        <v>98</v>
      </c>
    </row>
    <row r="44" spans="1:8" ht="21.75" customHeight="1">
      <c r="A44" s="25" t="s">
        <v>99</v>
      </c>
      <c r="B44" s="55" t="s">
        <v>100</v>
      </c>
      <c r="C44" s="49" t="s">
        <v>97</v>
      </c>
      <c r="D44" s="9">
        <f>14997.69+50000</f>
        <v>64997.69</v>
      </c>
      <c r="E44" s="25"/>
      <c r="F44" s="25"/>
      <c r="G44" s="25"/>
      <c r="H44" s="27" t="s">
        <v>98</v>
      </c>
    </row>
    <row r="45" spans="1:8" ht="21.75" customHeight="1">
      <c r="A45" s="25" t="s">
        <v>101</v>
      </c>
      <c r="B45" s="55" t="s">
        <v>102</v>
      </c>
      <c r="C45" s="49" t="s">
        <v>94</v>
      </c>
      <c r="D45" s="9">
        <v>73604.06</v>
      </c>
      <c r="E45" s="25"/>
      <c r="F45" s="25"/>
      <c r="G45" s="25"/>
      <c r="H45" s="27">
        <v>586</v>
      </c>
    </row>
    <row r="46" spans="1:8" ht="21.75" customHeight="1">
      <c r="A46" s="25" t="s">
        <v>103</v>
      </c>
      <c r="B46" s="55" t="s">
        <v>104</v>
      </c>
      <c r="C46" s="49" t="s">
        <v>94</v>
      </c>
      <c r="D46" s="9">
        <v>56760.5</v>
      </c>
      <c r="E46" s="25"/>
      <c r="F46" s="25"/>
      <c r="G46" s="25"/>
      <c r="H46" s="27">
        <v>586</v>
      </c>
    </row>
    <row r="47" spans="1:8" ht="21.75" customHeight="1">
      <c r="A47" s="25" t="s">
        <v>105</v>
      </c>
      <c r="B47" s="55" t="s">
        <v>106</v>
      </c>
      <c r="C47" s="49" t="s">
        <v>94</v>
      </c>
      <c r="D47" s="9">
        <v>96908.17</v>
      </c>
      <c r="E47" s="25"/>
      <c r="F47" s="25"/>
      <c r="G47" s="25"/>
      <c r="H47" s="27">
        <v>586</v>
      </c>
    </row>
    <row r="48" spans="1:8" ht="21.75" customHeight="1">
      <c r="A48" s="25" t="s">
        <v>114</v>
      </c>
      <c r="B48" s="55" t="s">
        <v>115</v>
      </c>
      <c r="C48" s="49" t="s">
        <v>94</v>
      </c>
      <c r="D48" s="9">
        <v>8306.41</v>
      </c>
      <c r="E48" s="25"/>
      <c r="F48" s="25"/>
      <c r="G48" s="25"/>
      <c r="H48" s="27">
        <v>410</v>
      </c>
    </row>
    <row r="49" spans="1:8" ht="21.75" customHeight="1">
      <c r="A49" s="25" t="s">
        <v>116</v>
      </c>
      <c r="B49" s="55" t="s">
        <v>117</v>
      </c>
      <c r="C49" s="49" t="s">
        <v>94</v>
      </c>
      <c r="D49" s="9">
        <v>66414.399999999994</v>
      </c>
      <c r="E49" s="25"/>
      <c r="F49" s="25"/>
      <c r="G49" s="25"/>
      <c r="H49" s="65">
        <v>414</v>
      </c>
    </row>
    <row r="50" spans="1:8" ht="21.75" customHeight="1">
      <c r="A50" s="25" t="s">
        <v>118</v>
      </c>
      <c r="B50" s="55" t="s">
        <v>119</v>
      </c>
      <c r="C50" s="49" t="s">
        <v>94</v>
      </c>
      <c r="D50" s="9">
        <v>17028.150000000001</v>
      </c>
      <c r="E50" s="25"/>
      <c r="F50" s="25"/>
      <c r="G50" s="25"/>
      <c r="H50" s="66"/>
    </row>
    <row r="51" spans="1:8" ht="21.75" customHeight="1">
      <c r="A51" s="19" t="s">
        <v>107</v>
      </c>
      <c r="B51" s="53" t="s">
        <v>108</v>
      </c>
      <c r="C51" s="47" t="s">
        <v>109</v>
      </c>
      <c r="D51" s="12">
        <v>43401.02</v>
      </c>
      <c r="E51" s="23"/>
      <c r="F51" s="23"/>
      <c r="G51" s="23"/>
      <c r="H51" s="25">
        <v>482</v>
      </c>
    </row>
    <row r="52" spans="1:8" ht="21.75" customHeight="1">
      <c r="A52" s="19" t="s">
        <v>110</v>
      </c>
      <c r="B52" s="53" t="s">
        <v>111</v>
      </c>
      <c r="C52" s="47" t="s">
        <v>109</v>
      </c>
      <c r="D52" s="12">
        <v>58580.99</v>
      </c>
      <c r="E52" s="23"/>
      <c r="F52" s="23"/>
      <c r="G52" s="23"/>
      <c r="H52" s="60">
        <v>484</v>
      </c>
    </row>
    <row r="53" spans="1:8" ht="21.75" customHeight="1">
      <c r="A53" s="19" t="s">
        <v>112</v>
      </c>
      <c r="B53" s="53" t="s">
        <v>113</v>
      </c>
      <c r="C53" s="47" t="s">
        <v>109</v>
      </c>
      <c r="D53" s="12">
        <v>64686.2</v>
      </c>
      <c r="E53" s="23"/>
      <c r="F53" s="23"/>
      <c r="G53" s="23"/>
      <c r="H53" s="60"/>
    </row>
    <row r="54" spans="1:8" ht="30" customHeight="1">
      <c r="A54" s="62" t="s">
        <v>8</v>
      </c>
      <c r="B54" s="63"/>
      <c r="C54" s="64"/>
      <c r="D54" s="28">
        <f>SUM(D10:D53)</f>
        <v>9520710.0499999989</v>
      </c>
      <c r="E54" s="29"/>
      <c r="F54" s="30"/>
      <c r="G54" s="30"/>
      <c r="H54" s="31"/>
    </row>
    <row r="55" spans="1:8" ht="39.950000000000003" customHeight="1">
      <c r="A55" s="30"/>
      <c r="B55" s="30"/>
      <c r="C55" s="30"/>
      <c r="D55" s="32"/>
      <c r="G55" s="30"/>
      <c r="H55" s="30"/>
    </row>
    <row r="56" spans="1:8" ht="90" customHeight="1">
      <c r="A56" s="59" t="s">
        <v>122</v>
      </c>
      <c r="B56" s="59"/>
      <c r="C56" s="1" t="s">
        <v>121</v>
      </c>
      <c r="D56" s="13"/>
      <c r="E56" s="13"/>
      <c r="F56" s="13"/>
      <c r="G56" s="13"/>
      <c r="H56" s="13"/>
    </row>
    <row r="57" spans="1:8" ht="20.25" customHeight="1">
      <c r="A57" s="59"/>
      <c r="B57" s="59"/>
      <c r="C57" s="33"/>
    </row>
    <row r="58" spans="1:8">
      <c r="A58" s="34"/>
      <c r="B58" s="35"/>
      <c r="C58" s="30"/>
      <c r="D58" s="61"/>
      <c r="E58" s="61"/>
      <c r="F58" s="61"/>
      <c r="G58" s="36"/>
      <c r="H58" s="36"/>
    </row>
    <row r="59" spans="1:8" ht="21" customHeight="1">
      <c r="A59" s="34"/>
      <c r="B59" s="35"/>
      <c r="C59" s="30"/>
      <c r="D59" s="36"/>
      <c r="E59" s="36"/>
      <c r="F59" s="36"/>
      <c r="G59" s="30"/>
      <c r="H59" s="30"/>
    </row>
    <row r="60" spans="1:8" ht="18.75" customHeight="1">
      <c r="A60" s="34"/>
      <c r="B60" s="34"/>
      <c r="C60" s="37"/>
      <c r="D60" s="38"/>
      <c r="E60" s="34"/>
      <c r="F60" s="34"/>
      <c r="G60" s="34"/>
      <c r="H60" s="34"/>
    </row>
    <row r="61" spans="1:8">
      <c r="C61" s="39"/>
    </row>
    <row r="62" spans="1:8" ht="21.75" customHeight="1">
      <c r="C62" s="39"/>
    </row>
    <row r="63" spans="1:8">
      <c r="C63" s="39"/>
    </row>
    <row r="64" spans="1:8">
      <c r="C64" s="39"/>
      <c r="D64" s="40"/>
      <c r="E64" s="33"/>
    </row>
    <row r="65" spans="1:6">
      <c r="C65" s="39"/>
      <c r="D65" s="41"/>
      <c r="E65" s="33"/>
    </row>
    <row r="66" spans="1:6">
      <c r="A66" s="42"/>
      <c r="C66" s="39"/>
    </row>
    <row r="67" spans="1:6">
      <c r="A67" s="39"/>
      <c r="C67" s="39"/>
      <c r="D67" s="43"/>
      <c r="E67" s="30"/>
      <c r="F67" s="30"/>
    </row>
    <row r="68" spans="1:6">
      <c r="A68" s="39"/>
      <c r="C68" s="39"/>
      <c r="D68" s="43"/>
      <c r="E68" s="33"/>
      <c r="F68" s="31"/>
    </row>
    <row r="69" spans="1:6">
      <c r="A69" s="44"/>
      <c r="C69" s="39"/>
    </row>
    <row r="70" spans="1:6">
      <c r="C70" s="39"/>
    </row>
    <row r="71" spans="1:6">
      <c r="C71" s="39"/>
      <c r="D71" s="41"/>
    </row>
    <row r="72" spans="1:6">
      <c r="C72" s="44"/>
    </row>
  </sheetData>
  <mergeCells count="17">
    <mergeCell ref="H49:H50"/>
    <mergeCell ref="H12:H13"/>
    <mergeCell ref="H18:H19"/>
    <mergeCell ref="H20:H21"/>
    <mergeCell ref="H23:H25"/>
    <mergeCell ref="H29:H30"/>
    <mergeCell ref="A56:B56"/>
    <mergeCell ref="H52:H53"/>
    <mergeCell ref="A57:B57"/>
    <mergeCell ref="D58:F58"/>
    <mergeCell ref="A54:C54"/>
    <mergeCell ref="A7:H7"/>
    <mergeCell ref="A1:H1"/>
    <mergeCell ref="A2:H2"/>
    <mergeCell ref="A3:H3"/>
    <mergeCell ref="A5:H5"/>
    <mergeCell ref="A6:H6"/>
  </mergeCells>
  <printOptions horizontalCentered="1"/>
  <pageMargins left="0.39370078740157483" right="0.39370078740157483" top="0.39370078740157483" bottom="0.78740157480314965" header="0" footer="0"/>
  <pageSetup scale="58" fitToHeight="0" orientation="landscape" r:id="rId1"/>
  <headerFooter>
    <oddFooter>&amp;LDGBN FACTURAS Y OTROS CONCEPTOS PAGADOS EN EL MES DE ABRIL 2025&amp;R&amp;P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FACTURA PAGADAS ABRIL 2025 </vt:lpstr>
      <vt:lpstr>'FACTURA PAGADAS ABRIL 2025 '!Área_de_impresión</vt:lpstr>
      <vt:lpstr>'FACTURA PAGADAS ABRIL 2025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2025-05-13T00:57:57Z</dcterms:modified>
</cp:coreProperties>
</file>