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Web\Documentos Trasparencia\Recursos Humanos\Nominas\2023\Abril\"/>
    </mc:Choice>
  </mc:AlternateContent>
  <bookViews>
    <workbookView xWindow="0" yWindow="0" windowWidth="28800" windowHeight="12450" firstSheet="1" activeTab="4"/>
  </bookViews>
  <sheets>
    <sheet name="FIJA ABRIL 2023  " sheetId="24" r:id="rId1"/>
    <sheet name="TEMPORAL ABRIL 2023 " sheetId="29" r:id="rId2"/>
    <sheet name=" PROB INGRESO CARRERA ABRIL2023" sheetId="31" r:id="rId3"/>
    <sheet name="TEMPORAL PROGEF ABRIL 2023 " sheetId="26" r:id="rId4"/>
    <sheet name="VIGILANCIA ABRIL 2023" sheetId="27" r:id="rId5"/>
  </sheets>
  <definedNames>
    <definedName name="_xlnm._FilterDatabase" localSheetId="2" hidden="1">' PROB INGRESO CARRERA ABRIL2023'!$A$6:$X$14</definedName>
    <definedName name="_xlnm._FilterDatabase" localSheetId="0" hidden="1">'FIJA ABRIL 2023  '!$A$12:$V$550</definedName>
    <definedName name="_xlnm._FilterDatabase" localSheetId="1" hidden="1">'TEMPORAL ABRIL 2023 '!$A$9:$X$194</definedName>
    <definedName name="_xlnm._FilterDatabase" localSheetId="3" hidden="1">'TEMPORAL PROGEF ABRIL 2023 '!$A$6:$X$16</definedName>
    <definedName name="_xlnm._FilterDatabase" localSheetId="4" hidden="1">'VIGILANCIA ABRIL 2023'!$A$9:$K$203</definedName>
    <definedName name="_xlnm.Print_Titles" localSheetId="2">' PROB INGRESO CARRERA ABRIL2023'!#REF!</definedName>
    <definedName name="_xlnm.Print_Titles" localSheetId="0">'FIJA ABRIL 2023  '!$11:$12</definedName>
    <definedName name="_xlnm.Print_Titles" localSheetId="1">'TEMPORAL ABRIL 2023 '!$8:$9</definedName>
    <definedName name="_xlnm.Print_Titles" localSheetId="3">'TEMPORAL PROGEF ABRIL 2023 '!#REF!</definedName>
  </definedNames>
  <calcPr calcId="191029"/>
</workbook>
</file>

<file path=xl/calcChain.xml><?xml version="1.0" encoding="utf-8"?>
<calcChain xmlns="http://schemas.openxmlformats.org/spreadsheetml/2006/main">
  <c r="Q123" i="24" l="1"/>
  <c r="O17" i="24"/>
  <c r="O187" i="24"/>
  <c r="O396" i="24"/>
  <c r="O205" i="24"/>
  <c r="O372" i="24"/>
  <c r="O202" i="24"/>
  <c r="O391" i="24"/>
  <c r="O182" i="24"/>
  <c r="O15" i="24"/>
  <c r="O453" i="24"/>
  <c r="O162" i="24"/>
  <c r="O206" i="24"/>
  <c r="O239" i="24"/>
  <c r="O501" i="24"/>
  <c r="O152" i="24"/>
  <c r="O24" i="24"/>
  <c r="O490" i="24"/>
  <c r="O463" i="24"/>
  <c r="O489" i="24"/>
  <c r="O302" i="24"/>
  <c r="O177" i="24"/>
  <c r="O58" i="24"/>
  <c r="O514" i="24"/>
  <c r="O536" i="24"/>
  <c r="O74" i="24"/>
  <c r="O513" i="24"/>
  <c r="O76" i="24"/>
  <c r="O519" i="24"/>
  <c r="O207" i="24"/>
  <c r="O402" i="24"/>
  <c r="O208" i="24"/>
  <c r="O191" i="24"/>
  <c r="O452" i="24"/>
  <c r="O542" i="24"/>
  <c r="O180" i="24"/>
  <c r="O178" i="24"/>
  <c r="O352" i="24"/>
  <c r="O313" i="24"/>
  <c r="O305" i="24"/>
  <c r="O529" i="24"/>
  <c r="O320" i="24"/>
  <c r="O346" i="24"/>
  <c r="O56" i="24"/>
  <c r="O249" i="24"/>
  <c r="O409" i="24"/>
  <c r="O531" i="24"/>
  <c r="O287" i="24"/>
  <c r="O455" i="24"/>
  <c r="O493" i="24"/>
  <c r="O69" i="24"/>
  <c r="O353" i="24"/>
  <c r="O159" i="24"/>
  <c r="O533" i="24"/>
  <c r="O145" i="24"/>
  <c r="O299" i="24"/>
  <c r="O166" i="24"/>
  <c r="O87" i="24"/>
  <c r="O151" i="24"/>
  <c r="O327" i="24"/>
  <c r="O481" i="24"/>
  <c r="O118" i="24"/>
  <c r="O168" i="24"/>
  <c r="O133" i="24"/>
  <c r="O521" i="24"/>
  <c r="O444" i="24"/>
  <c r="O209" i="24"/>
  <c r="O192" i="24"/>
  <c r="O70" i="24"/>
  <c r="O425" i="24"/>
  <c r="O154" i="24"/>
  <c r="O19" i="24"/>
  <c r="O394" i="24"/>
  <c r="O210" i="24"/>
  <c r="O329" i="24"/>
  <c r="O43" i="24"/>
  <c r="O522" i="24"/>
  <c r="O213" i="24"/>
  <c r="O405" i="24"/>
  <c r="O426" i="24"/>
  <c r="O292" i="24"/>
  <c r="O398" i="24"/>
  <c r="O95" i="24"/>
  <c r="O199" i="24"/>
  <c r="O478" i="24"/>
  <c r="O63" i="24"/>
  <c r="O65" i="24"/>
  <c r="O471" i="24"/>
  <c r="O46" i="24"/>
  <c r="O364" i="24"/>
  <c r="O448" i="24"/>
  <c r="O122" i="24"/>
  <c r="O106" i="24"/>
  <c r="O430" i="24"/>
  <c r="O112" i="24"/>
  <c r="O541" i="24"/>
  <c r="O143" i="24"/>
  <c r="O540" i="24"/>
  <c r="O491" i="24"/>
  <c r="O543" i="24"/>
  <c r="O244" i="24"/>
  <c r="O419" i="24"/>
  <c r="O437" i="24"/>
  <c r="O358" i="24"/>
  <c r="O107" i="24"/>
  <c r="O25" i="24"/>
  <c r="O123" i="24"/>
  <c r="O377" i="24"/>
  <c r="O311" i="24"/>
  <c r="O469" i="24"/>
  <c r="O211" i="24"/>
  <c r="O456" i="24"/>
  <c r="O212" i="24"/>
  <c r="O47" i="24"/>
  <c r="O384" i="24"/>
  <c r="O169" i="24"/>
  <c r="O474" i="24"/>
  <c r="O132" i="24"/>
  <c r="O354" i="24"/>
  <c r="O174" i="24"/>
  <c r="O355" i="24"/>
  <c r="O23" i="24"/>
  <c r="O97" i="24"/>
  <c r="O214" i="24"/>
  <c r="O336" i="24"/>
  <c r="O431" i="24"/>
  <c r="O530" i="24"/>
  <c r="O215" i="24"/>
  <c r="O238" i="24"/>
  <c r="O108" i="24"/>
  <c r="O403" i="24"/>
  <c r="O332" i="24"/>
  <c r="O449" i="24"/>
  <c r="O138" i="24"/>
  <c r="O125" i="24"/>
  <c r="O303" i="24"/>
  <c r="O323" i="24"/>
  <c r="O136" i="24"/>
  <c r="O279" i="24"/>
  <c r="O343" i="24"/>
  <c r="O376" i="24"/>
  <c r="O340" i="24"/>
  <c r="O322" i="24"/>
  <c r="O312" i="24"/>
  <c r="O216" i="24"/>
  <c r="O163" i="24"/>
  <c r="O406" i="24"/>
  <c r="O356" i="24"/>
  <c r="O310" i="24"/>
  <c r="O330" i="24"/>
  <c r="O429" i="24"/>
  <c r="O190" i="24"/>
  <c r="O260" i="24"/>
  <c r="O186" i="24"/>
  <c r="O488" i="24"/>
  <c r="O26" i="24"/>
  <c r="O484" i="24"/>
  <c r="O120" i="24"/>
  <c r="O16" i="24"/>
  <c r="O538" i="24"/>
  <c r="O44" i="24"/>
  <c r="O367" i="24"/>
  <c r="O460" i="24"/>
  <c r="O203" i="24"/>
  <c r="O447" i="24"/>
  <c r="O128" i="24"/>
  <c r="O54" i="24"/>
  <c r="O104" i="24"/>
  <c r="O392" i="24"/>
  <c r="O267" i="24"/>
  <c r="O316" i="24"/>
  <c r="O251" i="24"/>
  <c r="O445" i="24"/>
  <c r="O349" i="24"/>
  <c r="O293" i="24"/>
  <c r="O380" i="24"/>
  <c r="O347" i="24"/>
  <c r="O472" i="24"/>
  <c r="O39" i="24"/>
  <c r="O306" i="24"/>
  <c r="O234" i="24"/>
  <c r="O217" i="24"/>
  <c r="O30" i="24"/>
  <c r="O289" i="24"/>
  <c r="O272" i="24"/>
  <c r="O218" i="24"/>
  <c r="O457" i="24"/>
  <c r="O150" i="24"/>
  <c r="O219" i="24"/>
  <c r="O156" i="24"/>
  <c r="O161" i="24"/>
  <c r="O498" i="24"/>
  <c r="O423" i="24"/>
  <c r="O28" i="24"/>
  <c r="O77" i="24"/>
  <c r="O475" i="24"/>
  <c r="O124" i="24"/>
  <c r="O544" i="24"/>
  <c r="O179" i="24"/>
  <c r="O67" i="24"/>
  <c r="O421" i="24"/>
  <c r="O144" i="24"/>
  <c r="O201" i="24"/>
  <c r="O291" i="24"/>
  <c r="O296" i="24"/>
  <c r="O75" i="24"/>
  <c r="O90" i="24"/>
  <c r="O129" i="24"/>
  <c r="O499" i="24"/>
  <c r="O318" i="24"/>
  <c r="O105" i="24"/>
  <c r="O103" i="24"/>
  <c r="O528" i="24"/>
  <c r="O370" i="24"/>
  <c r="O135" i="24"/>
  <c r="O539" i="24"/>
  <c r="O261" i="24"/>
  <c r="O35" i="24"/>
  <c r="O308" i="24"/>
  <c r="O464" i="24"/>
  <c r="O262" i="24"/>
  <c r="O263" i="24"/>
  <c r="O142" i="24"/>
  <c r="O193" i="24"/>
  <c r="O360" i="24"/>
  <c r="O345" i="24"/>
  <c r="O80" i="24"/>
  <c r="O395" i="24"/>
  <c r="O520" i="24"/>
  <c r="O48" i="24"/>
  <c r="O27" i="24"/>
  <c r="O175" i="24"/>
  <c r="O62" i="24"/>
  <c r="O410" i="24"/>
  <c r="O350" i="24"/>
  <c r="O373" i="24"/>
  <c r="O385" i="24"/>
  <c r="O326" i="24"/>
  <c r="O435" i="24"/>
  <c r="O196" i="24"/>
  <c r="O164" i="24"/>
  <c r="O32" i="24"/>
  <c r="O268" i="24"/>
  <c r="O362" i="24"/>
  <c r="O195" i="24"/>
  <c r="O307" i="24"/>
  <c r="O200" i="24"/>
  <c r="O250" i="24"/>
  <c r="O220" i="24"/>
  <c r="O473" i="24"/>
  <c r="O507" i="24"/>
  <c r="O496" i="24"/>
  <c r="O242" i="24"/>
  <c r="O20" i="24"/>
  <c r="O221" i="24"/>
  <c r="O64" i="24"/>
  <c r="O420" i="24"/>
  <c r="O14" i="24"/>
  <c r="O40" i="24"/>
  <c r="O454" i="24"/>
  <c r="O89" i="24"/>
  <c r="O483" i="24"/>
  <c r="O275" i="24"/>
  <c r="O197" i="24"/>
  <c r="O383" i="24"/>
  <c r="O271" i="24"/>
  <c r="O92" i="24"/>
  <c r="O253" i="24"/>
  <c r="O160" i="24"/>
  <c r="O61" i="24"/>
  <c r="O119" i="24"/>
  <c r="O304" i="24"/>
  <c r="O328" i="24"/>
  <c r="O276" i="24"/>
  <c r="O438" i="24"/>
  <c r="O479" i="24"/>
  <c r="O386" i="24"/>
  <c r="O413" i="24"/>
  <c r="O255" i="24"/>
  <c r="O91" i="24"/>
  <c r="O477" i="24"/>
  <c r="O116" i="24"/>
  <c r="O82" i="24"/>
  <c r="O149" i="24"/>
  <c r="O126" i="24"/>
  <c r="O49" i="24"/>
  <c r="O369" i="24"/>
  <c r="O273" i="24"/>
  <c r="O361" i="24"/>
  <c r="O137" i="24"/>
  <c r="O324" i="24"/>
  <c r="O527" i="24"/>
  <c r="O432" i="24"/>
  <c r="O153" i="24"/>
  <c r="O98" i="24"/>
  <c r="O280" i="24"/>
  <c r="O416" i="24"/>
  <c r="O233" i="24"/>
  <c r="O155" i="24"/>
  <c r="O140" i="24"/>
  <c r="O295" i="24"/>
  <c r="O189" i="24"/>
  <c r="O94" i="24"/>
  <c r="O183" i="24"/>
  <c r="O93" i="24"/>
  <c r="O486" i="24"/>
  <c r="O459" i="24"/>
  <c r="O537" i="24"/>
  <c r="O222" i="24"/>
  <c r="O256" i="24"/>
  <c r="O99" i="24"/>
  <c r="O184" i="24"/>
  <c r="O465" i="24"/>
  <c r="O79" i="24"/>
  <c r="O523" i="24"/>
  <c r="O274" i="24"/>
  <c r="O494" i="24"/>
  <c r="O365" i="24"/>
  <c r="O223" i="24"/>
  <c r="O290" i="24"/>
  <c r="O390" i="24"/>
  <c r="O339" i="24"/>
  <c r="O224" i="24"/>
  <c r="O348" i="24"/>
  <c r="O194" i="24"/>
  <c r="O51" i="24"/>
  <c r="O547" i="24"/>
  <c r="O417" i="24"/>
  <c r="O68" i="24"/>
  <c r="O374" i="24"/>
  <c r="O482" i="24"/>
  <c r="O525" i="24"/>
  <c r="O33" i="24"/>
  <c r="O225" i="24"/>
  <c r="O254" i="24"/>
  <c r="O171" i="24"/>
  <c r="O319" i="24"/>
  <c r="O532" i="24"/>
  <c r="O334" i="24"/>
  <c r="O148" i="24"/>
  <c r="O226" i="24"/>
  <c r="O333" i="24"/>
  <c r="O401" i="24"/>
  <c r="O294" i="24"/>
  <c r="O21" i="24"/>
  <c r="O466" i="24"/>
  <c r="O487" i="24"/>
  <c r="O440" i="24"/>
  <c r="O335" i="24"/>
  <c r="O236" i="24"/>
  <c r="O227" i="24"/>
  <c r="O422" i="24"/>
  <c r="O508" i="24"/>
  <c r="O506" i="24"/>
  <c r="O167" i="24"/>
  <c r="O73" i="24"/>
  <c r="O228" i="24"/>
  <c r="O229" i="24"/>
  <c r="O158" i="24"/>
  <c r="O111" i="24"/>
  <c r="O510" i="24"/>
  <c r="O511" i="24"/>
  <c r="O53" i="24"/>
  <c r="O424" i="24"/>
  <c r="O173" i="24"/>
  <c r="O237" i="24"/>
  <c r="O241" i="24"/>
  <c r="O81" i="24"/>
  <c r="O230" i="24"/>
  <c r="O331" i="24"/>
  <c r="O363" i="24"/>
  <c r="O344" i="24"/>
  <c r="O317" i="24"/>
  <c r="O83" i="24"/>
  <c r="O85" i="24"/>
  <c r="O41" i="24"/>
  <c r="O235" i="24"/>
  <c r="O84" i="24"/>
  <c r="O141" i="24"/>
  <c r="O52" i="24"/>
  <c r="O443" i="24"/>
  <c r="O165" i="24"/>
  <c r="O96" i="24"/>
  <c r="O407" i="24"/>
  <c r="O243" i="24"/>
  <c r="O461" i="24"/>
  <c r="O446" i="24"/>
  <c r="O114" i="24"/>
  <c r="O245" i="24"/>
  <c r="O139" i="24"/>
  <c r="O188" i="24"/>
  <c r="O415" i="24"/>
  <c r="O408" i="24"/>
  <c r="O266" i="24"/>
  <c r="O428" i="24"/>
  <c r="O78" i="24"/>
  <c r="O29" i="24"/>
  <c r="O57" i="24"/>
  <c r="O282" i="24"/>
  <c r="O458" i="24"/>
  <c r="O411" i="24"/>
  <c r="O72" i="24"/>
  <c r="O22" i="24"/>
  <c r="O497" i="24"/>
  <c r="O55" i="24"/>
  <c r="O375" i="24"/>
  <c r="O503" i="24"/>
  <c r="O342" i="24"/>
  <c r="O439" i="24"/>
  <c r="O59" i="24"/>
  <c r="O181" i="24"/>
  <c r="O283" i="24"/>
  <c r="O298" i="24"/>
  <c r="O546" i="24"/>
  <c r="O309" i="24"/>
  <c r="O450" i="24"/>
  <c r="O399" i="24"/>
  <c r="O257" i="24"/>
  <c r="O258" i="24"/>
  <c r="O231" i="24"/>
  <c r="O147" i="24"/>
  <c r="O13" i="24"/>
  <c r="O18" i="24"/>
  <c r="O66" i="24"/>
  <c r="O285" i="24"/>
  <c r="O286" i="24"/>
  <c r="O34" i="24"/>
  <c r="O109" i="24"/>
  <c r="O297" i="24"/>
  <c r="O388" i="24"/>
  <c r="O321" i="24"/>
  <c r="O259" i="24"/>
  <c r="O264" i="24"/>
  <c r="O518" i="24"/>
  <c r="O535" i="24"/>
  <c r="O300" i="24"/>
  <c r="O516" i="24"/>
  <c r="O414" i="24"/>
  <c r="O284" i="24"/>
  <c r="O524" i="24"/>
  <c r="O534" i="24"/>
  <c r="O198" i="24"/>
  <c r="O130" i="24"/>
  <c r="O60" i="24"/>
  <c r="O265" i="24"/>
  <c r="O269" i="24"/>
  <c r="O277" i="24"/>
  <c r="O31" i="24"/>
  <c r="O436" i="24"/>
  <c r="O248" i="24"/>
  <c r="O480" i="24"/>
  <c r="O495" i="24"/>
  <c r="O117" i="24"/>
  <c r="O381" i="24"/>
  <c r="O232" i="24"/>
  <c r="O418" i="24"/>
  <c r="O102" i="24"/>
  <c r="O146" i="24"/>
  <c r="O121" i="24"/>
  <c r="O545" i="24"/>
  <c r="O442" i="24"/>
  <c r="O172" i="24"/>
  <c r="O451" i="24"/>
  <c r="O366" i="24"/>
  <c r="O278" i="24"/>
  <c r="O504" i="24"/>
  <c r="O427" i="24"/>
  <c r="O526" i="24"/>
  <c r="O476" i="24"/>
  <c r="O131" i="24"/>
  <c r="O515" i="24"/>
  <c r="O378" i="24"/>
  <c r="O404" i="24"/>
  <c r="O86" i="24"/>
  <c r="O434" i="24"/>
  <c r="O281" i="24"/>
  <c r="O71" i="24"/>
  <c r="O240" i="24"/>
  <c r="O387" i="24"/>
  <c r="O509" i="24"/>
  <c r="O185" i="24"/>
  <c r="O247" i="24"/>
  <c r="O393" i="24"/>
  <c r="O113" i="24"/>
  <c r="O512" i="24"/>
  <c r="O412" i="24"/>
  <c r="O325" i="24"/>
  <c r="O246" i="24"/>
  <c r="O38" i="24"/>
  <c r="O467" i="24"/>
  <c r="O371" i="24"/>
  <c r="O470" i="24"/>
  <c r="O338" i="24"/>
  <c r="O505" i="24"/>
  <c r="O176" i="24"/>
  <c r="O170" i="24"/>
  <c r="O433" i="24"/>
  <c r="O500" i="24"/>
  <c r="O351" i="24"/>
  <c r="O115" i="24"/>
  <c r="O337" i="24"/>
  <c r="O110" i="24"/>
  <c r="O389" i="24"/>
  <c r="O341" i="24"/>
  <c r="O101" i="24"/>
  <c r="O100" i="24"/>
  <c r="O382" i="24"/>
  <c r="O441" i="24"/>
  <c r="O359" i="24"/>
  <c r="O400" i="24"/>
  <c r="O468" i="24"/>
  <c r="O252" i="24"/>
  <c r="O270" i="24"/>
  <c r="O288" i="24"/>
  <c r="O301" i="24"/>
  <c r="O314" i="24"/>
  <c r="O368" i="24"/>
  <c r="O42" i="24"/>
  <c r="O315" i="24"/>
  <c r="O127" i="24"/>
  <c r="O492" i="24"/>
  <c r="O134" i="24"/>
  <c r="O397" i="24"/>
  <c r="O157" i="24"/>
  <c r="O45" i="24"/>
  <c r="O50" i="24"/>
  <c r="O36" i="24"/>
  <c r="O357" i="24"/>
  <c r="O485" i="24"/>
  <c r="O502" i="24"/>
  <c r="O88" i="24"/>
  <c r="O462" i="24"/>
  <c r="O517" i="24"/>
  <c r="O379" i="24"/>
  <c r="O37" i="24"/>
  <c r="P17" i="24"/>
  <c r="Q17" i="24" s="1"/>
  <c r="P187" i="24"/>
  <c r="Q187" i="24" s="1"/>
  <c r="P396" i="24"/>
  <c r="Q396" i="24" s="1"/>
  <c r="P205" i="24"/>
  <c r="Q205" i="24" s="1"/>
  <c r="P372" i="24"/>
  <c r="Q372" i="24" s="1"/>
  <c r="P202" i="24"/>
  <c r="Q202" i="24" s="1"/>
  <c r="P391" i="24"/>
  <c r="Q391" i="24" s="1"/>
  <c r="P182" i="24"/>
  <c r="Q182" i="24" s="1"/>
  <c r="P15" i="24"/>
  <c r="Q15" i="24" s="1"/>
  <c r="P453" i="24"/>
  <c r="Q453" i="24" s="1"/>
  <c r="P162" i="24"/>
  <c r="Q162" i="24" s="1"/>
  <c r="P206" i="24"/>
  <c r="Q206" i="24" s="1"/>
  <c r="P239" i="24"/>
  <c r="Q239" i="24" s="1"/>
  <c r="P501" i="24"/>
  <c r="Q501" i="24" s="1"/>
  <c r="P152" i="24"/>
  <c r="Q152" i="24" s="1"/>
  <c r="P24" i="24"/>
  <c r="Q24" i="24" s="1"/>
  <c r="P490" i="24"/>
  <c r="Q490" i="24" s="1"/>
  <c r="P463" i="24"/>
  <c r="Q463" i="24" s="1"/>
  <c r="P489" i="24"/>
  <c r="Q489" i="24" s="1"/>
  <c r="P302" i="24"/>
  <c r="Q302" i="24" s="1"/>
  <c r="P177" i="24"/>
  <c r="Q177" i="24" s="1"/>
  <c r="P58" i="24"/>
  <c r="Q58" i="24" s="1"/>
  <c r="P514" i="24"/>
  <c r="Q514" i="24" s="1"/>
  <c r="P536" i="24"/>
  <c r="Q536" i="24" s="1"/>
  <c r="P74" i="24"/>
  <c r="Q74" i="24" s="1"/>
  <c r="P513" i="24"/>
  <c r="Q513" i="24" s="1"/>
  <c r="P76" i="24"/>
  <c r="Q76" i="24" s="1"/>
  <c r="P519" i="24"/>
  <c r="Q519" i="24" s="1"/>
  <c r="P207" i="24"/>
  <c r="Q207" i="24" s="1"/>
  <c r="P402" i="24"/>
  <c r="Q402" i="24" s="1"/>
  <c r="P208" i="24"/>
  <c r="Q208" i="24" s="1"/>
  <c r="P191" i="24"/>
  <c r="Q191" i="24" s="1"/>
  <c r="P452" i="24"/>
  <c r="Q452" i="24" s="1"/>
  <c r="P542" i="24"/>
  <c r="Q542" i="24" s="1"/>
  <c r="P180" i="24"/>
  <c r="Q180" i="24" s="1"/>
  <c r="P178" i="24"/>
  <c r="Q178" i="24" s="1"/>
  <c r="P352" i="24"/>
  <c r="Q352" i="24" s="1"/>
  <c r="P313" i="24"/>
  <c r="Q313" i="24" s="1"/>
  <c r="P305" i="24"/>
  <c r="Q305" i="24" s="1"/>
  <c r="P529" i="24"/>
  <c r="Q529" i="24" s="1"/>
  <c r="P320" i="24"/>
  <c r="Q320" i="24" s="1"/>
  <c r="P346" i="24"/>
  <c r="Q346" i="24" s="1"/>
  <c r="P56" i="24"/>
  <c r="Q56" i="24" s="1"/>
  <c r="P249" i="24"/>
  <c r="Q249" i="24" s="1"/>
  <c r="P409" i="24"/>
  <c r="Q409" i="24" s="1"/>
  <c r="P531" i="24"/>
  <c r="Q531" i="24" s="1"/>
  <c r="P287" i="24"/>
  <c r="Q287" i="24" s="1"/>
  <c r="P455" i="24"/>
  <c r="Q455" i="24" s="1"/>
  <c r="P493" i="24"/>
  <c r="Q493" i="24" s="1"/>
  <c r="P69" i="24"/>
  <c r="Q69" i="24" s="1"/>
  <c r="P353" i="24"/>
  <c r="Q353" i="24" s="1"/>
  <c r="P159" i="24"/>
  <c r="Q159" i="24" s="1"/>
  <c r="P533" i="24"/>
  <c r="Q533" i="24" s="1"/>
  <c r="P145" i="24"/>
  <c r="Q145" i="24" s="1"/>
  <c r="P299" i="24"/>
  <c r="Q299" i="24" s="1"/>
  <c r="P166" i="24"/>
  <c r="Q166" i="24" s="1"/>
  <c r="P87" i="24"/>
  <c r="Q87" i="24" s="1"/>
  <c r="P151" i="24"/>
  <c r="Q151" i="24" s="1"/>
  <c r="P327" i="24"/>
  <c r="Q327" i="24" s="1"/>
  <c r="P481" i="24"/>
  <c r="Q481" i="24" s="1"/>
  <c r="P118" i="24"/>
  <c r="Q118" i="24" s="1"/>
  <c r="P168" i="24"/>
  <c r="Q168" i="24" s="1"/>
  <c r="P133" i="24"/>
  <c r="Q133" i="24" s="1"/>
  <c r="P521" i="24"/>
  <c r="Q521" i="24" s="1"/>
  <c r="P444" i="24"/>
  <c r="Q444" i="24" s="1"/>
  <c r="P209" i="24"/>
  <c r="Q209" i="24" s="1"/>
  <c r="P192" i="24"/>
  <c r="Q192" i="24" s="1"/>
  <c r="P70" i="24"/>
  <c r="Q70" i="24" s="1"/>
  <c r="P425" i="24"/>
  <c r="Q425" i="24" s="1"/>
  <c r="P154" i="24"/>
  <c r="Q154" i="24" s="1"/>
  <c r="P19" i="24"/>
  <c r="Q19" i="24" s="1"/>
  <c r="P394" i="24"/>
  <c r="Q394" i="24" s="1"/>
  <c r="P210" i="24"/>
  <c r="Q210" i="24" s="1"/>
  <c r="P329" i="24"/>
  <c r="Q329" i="24" s="1"/>
  <c r="P43" i="24"/>
  <c r="Q43" i="24" s="1"/>
  <c r="P522" i="24"/>
  <c r="Q522" i="24" s="1"/>
  <c r="P213" i="24"/>
  <c r="Q213" i="24" s="1"/>
  <c r="P405" i="24"/>
  <c r="Q405" i="24" s="1"/>
  <c r="P426" i="24"/>
  <c r="Q426" i="24" s="1"/>
  <c r="P292" i="24"/>
  <c r="Q292" i="24" s="1"/>
  <c r="P398" i="24"/>
  <c r="Q398" i="24" s="1"/>
  <c r="P95" i="24"/>
  <c r="Q95" i="24" s="1"/>
  <c r="P199" i="24"/>
  <c r="Q199" i="24" s="1"/>
  <c r="P478" i="24"/>
  <c r="Q478" i="24" s="1"/>
  <c r="P63" i="24"/>
  <c r="Q63" i="24" s="1"/>
  <c r="P65" i="24"/>
  <c r="Q65" i="24" s="1"/>
  <c r="P471" i="24"/>
  <c r="Q471" i="24" s="1"/>
  <c r="P46" i="24"/>
  <c r="Q46" i="24" s="1"/>
  <c r="P364" i="24"/>
  <c r="Q364" i="24" s="1"/>
  <c r="P448" i="24"/>
  <c r="Q448" i="24" s="1"/>
  <c r="P122" i="24"/>
  <c r="Q122" i="24" s="1"/>
  <c r="P106" i="24"/>
  <c r="Q106" i="24" s="1"/>
  <c r="P430" i="24"/>
  <c r="Q430" i="24" s="1"/>
  <c r="P112" i="24"/>
  <c r="Q112" i="24" s="1"/>
  <c r="P541" i="24"/>
  <c r="Q541" i="24" s="1"/>
  <c r="P143" i="24"/>
  <c r="Q143" i="24" s="1"/>
  <c r="P540" i="24"/>
  <c r="Q540" i="24" s="1"/>
  <c r="P491" i="24"/>
  <c r="Q491" i="24" s="1"/>
  <c r="P543" i="24"/>
  <c r="Q543" i="24" s="1"/>
  <c r="P244" i="24"/>
  <c r="Q244" i="24" s="1"/>
  <c r="P419" i="24"/>
  <c r="Q419" i="24" s="1"/>
  <c r="P437" i="24"/>
  <c r="Q437" i="24" s="1"/>
  <c r="P358" i="24"/>
  <c r="Q358" i="24" s="1"/>
  <c r="P107" i="24"/>
  <c r="Q107" i="24" s="1"/>
  <c r="P25" i="24"/>
  <c r="Q25" i="24" s="1"/>
  <c r="P123" i="24"/>
  <c r="P377" i="24"/>
  <c r="Q377" i="24" s="1"/>
  <c r="P311" i="24"/>
  <c r="Q311" i="24" s="1"/>
  <c r="P469" i="24"/>
  <c r="Q469" i="24" s="1"/>
  <c r="P211" i="24"/>
  <c r="Q211" i="24" s="1"/>
  <c r="P456" i="24"/>
  <c r="Q456" i="24" s="1"/>
  <c r="P212" i="24"/>
  <c r="Q212" i="24" s="1"/>
  <c r="P47" i="24"/>
  <c r="Q47" i="24" s="1"/>
  <c r="P384" i="24"/>
  <c r="Q384" i="24" s="1"/>
  <c r="P169" i="24"/>
  <c r="Q169" i="24" s="1"/>
  <c r="P474" i="24"/>
  <c r="Q474" i="24" s="1"/>
  <c r="P132" i="24"/>
  <c r="Q132" i="24" s="1"/>
  <c r="P354" i="24"/>
  <c r="Q354" i="24" s="1"/>
  <c r="P174" i="24"/>
  <c r="Q174" i="24" s="1"/>
  <c r="P355" i="24"/>
  <c r="Q355" i="24" s="1"/>
  <c r="P23" i="24"/>
  <c r="Q23" i="24" s="1"/>
  <c r="P97" i="24"/>
  <c r="Q97" i="24" s="1"/>
  <c r="P214" i="24"/>
  <c r="Q214" i="24" s="1"/>
  <c r="P336" i="24"/>
  <c r="Q336" i="24" s="1"/>
  <c r="P431" i="24"/>
  <c r="Q431" i="24" s="1"/>
  <c r="P530" i="24"/>
  <c r="Q530" i="24" s="1"/>
  <c r="P215" i="24"/>
  <c r="Q215" i="24" s="1"/>
  <c r="P238" i="24"/>
  <c r="Q238" i="24" s="1"/>
  <c r="P108" i="24"/>
  <c r="Q108" i="24" s="1"/>
  <c r="P403" i="24"/>
  <c r="Q403" i="24" s="1"/>
  <c r="P332" i="24"/>
  <c r="Q332" i="24" s="1"/>
  <c r="P449" i="24"/>
  <c r="Q449" i="24" s="1"/>
  <c r="P138" i="24"/>
  <c r="Q138" i="24" s="1"/>
  <c r="P125" i="24"/>
  <c r="Q125" i="24" s="1"/>
  <c r="P303" i="24"/>
  <c r="Q303" i="24" s="1"/>
  <c r="P323" i="24"/>
  <c r="Q323" i="24" s="1"/>
  <c r="P136" i="24"/>
  <c r="Q136" i="24" s="1"/>
  <c r="P279" i="24"/>
  <c r="Q279" i="24" s="1"/>
  <c r="P343" i="24"/>
  <c r="Q343" i="24" s="1"/>
  <c r="P376" i="24"/>
  <c r="Q376" i="24" s="1"/>
  <c r="P340" i="24"/>
  <c r="Q340" i="24" s="1"/>
  <c r="P322" i="24"/>
  <c r="Q322" i="24" s="1"/>
  <c r="P312" i="24"/>
  <c r="Q312" i="24" s="1"/>
  <c r="P216" i="24"/>
  <c r="Q216" i="24" s="1"/>
  <c r="P163" i="24"/>
  <c r="Q163" i="24" s="1"/>
  <c r="P406" i="24"/>
  <c r="Q406" i="24" s="1"/>
  <c r="P356" i="24"/>
  <c r="Q356" i="24" s="1"/>
  <c r="P310" i="24"/>
  <c r="Q310" i="24" s="1"/>
  <c r="P330" i="24"/>
  <c r="Q330" i="24" s="1"/>
  <c r="P429" i="24"/>
  <c r="Q429" i="24" s="1"/>
  <c r="P190" i="24"/>
  <c r="Q190" i="24" s="1"/>
  <c r="P260" i="24"/>
  <c r="Q260" i="24" s="1"/>
  <c r="P186" i="24"/>
  <c r="Q186" i="24" s="1"/>
  <c r="P488" i="24"/>
  <c r="Q488" i="24" s="1"/>
  <c r="P26" i="24"/>
  <c r="Q26" i="24" s="1"/>
  <c r="P484" i="24"/>
  <c r="Q484" i="24" s="1"/>
  <c r="P120" i="24"/>
  <c r="Q120" i="24" s="1"/>
  <c r="P16" i="24"/>
  <c r="Q16" i="24" s="1"/>
  <c r="P538" i="24"/>
  <c r="Q538" i="24" s="1"/>
  <c r="P44" i="24"/>
  <c r="Q44" i="24" s="1"/>
  <c r="P367" i="24"/>
  <c r="Q367" i="24" s="1"/>
  <c r="P460" i="24"/>
  <c r="Q460" i="24" s="1"/>
  <c r="P203" i="24"/>
  <c r="Q203" i="24" s="1"/>
  <c r="P447" i="24"/>
  <c r="Q447" i="24" s="1"/>
  <c r="P128" i="24"/>
  <c r="Q128" i="24" s="1"/>
  <c r="P54" i="24"/>
  <c r="Q54" i="24" s="1"/>
  <c r="P104" i="24"/>
  <c r="Q104" i="24" s="1"/>
  <c r="P392" i="24"/>
  <c r="Q392" i="24" s="1"/>
  <c r="P267" i="24"/>
  <c r="Q267" i="24" s="1"/>
  <c r="P316" i="24"/>
  <c r="Q316" i="24" s="1"/>
  <c r="P251" i="24"/>
  <c r="Q251" i="24" s="1"/>
  <c r="P445" i="24"/>
  <c r="Q445" i="24" s="1"/>
  <c r="P349" i="24"/>
  <c r="Q349" i="24" s="1"/>
  <c r="P293" i="24"/>
  <c r="Q293" i="24" s="1"/>
  <c r="P380" i="24"/>
  <c r="Q380" i="24" s="1"/>
  <c r="P347" i="24"/>
  <c r="Q347" i="24" s="1"/>
  <c r="P472" i="24"/>
  <c r="Q472" i="24" s="1"/>
  <c r="P39" i="24"/>
  <c r="Q39" i="24" s="1"/>
  <c r="P306" i="24"/>
  <c r="Q306" i="24" s="1"/>
  <c r="P234" i="24"/>
  <c r="Q234" i="24" s="1"/>
  <c r="P217" i="24"/>
  <c r="Q217" i="24" s="1"/>
  <c r="P30" i="24"/>
  <c r="Q30" i="24" s="1"/>
  <c r="P289" i="24"/>
  <c r="Q289" i="24" s="1"/>
  <c r="P272" i="24"/>
  <c r="Q272" i="24" s="1"/>
  <c r="P218" i="24"/>
  <c r="Q218" i="24" s="1"/>
  <c r="P457" i="24"/>
  <c r="Q457" i="24" s="1"/>
  <c r="P150" i="24"/>
  <c r="Q150" i="24" s="1"/>
  <c r="P219" i="24"/>
  <c r="Q219" i="24" s="1"/>
  <c r="P156" i="24"/>
  <c r="Q156" i="24" s="1"/>
  <c r="P161" i="24"/>
  <c r="Q161" i="24" s="1"/>
  <c r="P498" i="24"/>
  <c r="Q498" i="24" s="1"/>
  <c r="P423" i="24"/>
  <c r="Q423" i="24" s="1"/>
  <c r="P28" i="24"/>
  <c r="Q28" i="24" s="1"/>
  <c r="P77" i="24"/>
  <c r="Q77" i="24" s="1"/>
  <c r="P475" i="24"/>
  <c r="Q475" i="24" s="1"/>
  <c r="P124" i="24"/>
  <c r="Q124" i="24" s="1"/>
  <c r="P544" i="24"/>
  <c r="Q544" i="24" s="1"/>
  <c r="P179" i="24"/>
  <c r="Q179" i="24" s="1"/>
  <c r="P67" i="24"/>
  <c r="Q67" i="24" s="1"/>
  <c r="P421" i="24"/>
  <c r="Q421" i="24" s="1"/>
  <c r="P144" i="24"/>
  <c r="Q144" i="24" s="1"/>
  <c r="P201" i="24"/>
  <c r="Q201" i="24" s="1"/>
  <c r="P291" i="24"/>
  <c r="Q291" i="24" s="1"/>
  <c r="P296" i="24"/>
  <c r="Q296" i="24" s="1"/>
  <c r="P75" i="24"/>
  <c r="Q75" i="24" s="1"/>
  <c r="P90" i="24"/>
  <c r="Q90" i="24" s="1"/>
  <c r="P129" i="24"/>
  <c r="Q129" i="24" s="1"/>
  <c r="P499" i="24"/>
  <c r="Q499" i="24" s="1"/>
  <c r="P318" i="24"/>
  <c r="Q318" i="24" s="1"/>
  <c r="P105" i="24"/>
  <c r="Q105" i="24" s="1"/>
  <c r="P103" i="24"/>
  <c r="Q103" i="24" s="1"/>
  <c r="P528" i="24"/>
  <c r="Q528" i="24" s="1"/>
  <c r="P370" i="24"/>
  <c r="Q370" i="24" s="1"/>
  <c r="P135" i="24"/>
  <c r="Q135" i="24" s="1"/>
  <c r="P539" i="24"/>
  <c r="Q539" i="24" s="1"/>
  <c r="P261" i="24"/>
  <c r="Q261" i="24" s="1"/>
  <c r="P35" i="24"/>
  <c r="Q35" i="24" s="1"/>
  <c r="P308" i="24"/>
  <c r="Q308" i="24" s="1"/>
  <c r="P464" i="24"/>
  <c r="Q464" i="24" s="1"/>
  <c r="P262" i="24"/>
  <c r="Q262" i="24" s="1"/>
  <c r="P263" i="24"/>
  <c r="Q263" i="24" s="1"/>
  <c r="P142" i="24"/>
  <c r="Q142" i="24" s="1"/>
  <c r="P193" i="24"/>
  <c r="Q193" i="24" s="1"/>
  <c r="P360" i="24"/>
  <c r="Q360" i="24" s="1"/>
  <c r="P345" i="24"/>
  <c r="Q345" i="24" s="1"/>
  <c r="P80" i="24"/>
  <c r="Q80" i="24" s="1"/>
  <c r="P395" i="24"/>
  <c r="Q395" i="24" s="1"/>
  <c r="P520" i="24"/>
  <c r="Q520" i="24" s="1"/>
  <c r="P48" i="24"/>
  <c r="Q48" i="24" s="1"/>
  <c r="P27" i="24"/>
  <c r="Q27" i="24" s="1"/>
  <c r="P175" i="24"/>
  <c r="Q175" i="24" s="1"/>
  <c r="P62" i="24"/>
  <c r="Q62" i="24" s="1"/>
  <c r="P410" i="24"/>
  <c r="Q410" i="24" s="1"/>
  <c r="P350" i="24"/>
  <c r="Q350" i="24" s="1"/>
  <c r="P373" i="24"/>
  <c r="Q373" i="24" s="1"/>
  <c r="P385" i="24"/>
  <c r="Q385" i="24" s="1"/>
  <c r="P326" i="24"/>
  <c r="Q326" i="24" s="1"/>
  <c r="P435" i="24"/>
  <c r="Q435" i="24" s="1"/>
  <c r="P196" i="24"/>
  <c r="Q196" i="24" s="1"/>
  <c r="P164" i="24"/>
  <c r="Q164" i="24" s="1"/>
  <c r="P32" i="24"/>
  <c r="Q32" i="24" s="1"/>
  <c r="P268" i="24"/>
  <c r="Q268" i="24" s="1"/>
  <c r="P362" i="24"/>
  <c r="Q362" i="24" s="1"/>
  <c r="P195" i="24"/>
  <c r="Q195" i="24" s="1"/>
  <c r="P307" i="24"/>
  <c r="Q307" i="24" s="1"/>
  <c r="P200" i="24"/>
  <c r="Q200" i="24" s="1"/>
  <c r="P250" i="24"/>
  <c r="Q250" i="24" s="1"/>
  <c r="P220" i="24"/>
  <c r="Q220" i="24" s="1"/>
  <c r="P473" i="24"/>
  <c r="Q473" i="24" s="1"/>
  <c r="P507" i="24"/>
  <c r="Q507" i="24" s="1"/>
  <c r="P496" i="24"/>
  <c r="Q496" i="24" s="1"/>
  <c r="P242" i="24"/>
  <c r="Q242" i="24" s="1"/>
  <c r="P20" i="24"/>
  <c r="Q20" i="24" s="1"/>
  <c r="P221" i="24"/>
  <c r="Q221" i="24" s="1"/>
  <c r="P64" i="24"/>
  <c r="Q64" i="24" s="1"/>
  <c r="P420" i="24"/>
  <c r="Q420" i="24" s="1"/>
  <c r="P14" i="24"/>
  <c r="Q14" i="24" s="1"/>
  <c r="P40" i="24"/>
  <c r="Q40" i="24" s="1"/>
  <c r="P454" i="24"/>
  <c r="Q454" i="24" s="1"/>
  <c r="P89" i="24"/>
  <c r="Q89" i="24" s="1"/>
  <c r="P483" i="24"/>
  <c r="Q483" i="24" s="1"/>
  <c r="P275" i="24"/>
  <c r="Q275" i="24" s="1"/>
  <c r="P197" i="24"/>
  <c r="Q197" i="24" s="1"/>
  <c r="P383" i="24"/>
  <c r="Q383" i="24" s="1"/>
  <c r="P271" i="24"/>
  <c r="Q271" i="24" s="1"/>
  <c r="P92" i="24"/>
  <c r="Q92" i="24" s="1"/>
  <c r="P253" i="24"/>
  <c r="Q253" i="24" s="1"/>
  <c r="P160" i="24"/>
  <c r="Q160" i="24" s="1"/>
  <c r="P61" i="24"/>
  <c r="Q61" i="24" s="1"/>
  <c r="P119" i="24"/>
  <c r="Q119" i="24" s="1"/>
  <c r="P304" i="24"/>
  <c r="Q304" i="24" s="1"/>
  <c r="P328" i="24"/>
  <c r="Q328" i="24" s="1"/>
  <c r="P276" i="24"/>
  <c r="Q276" i="24" s="1"/>
  <c r="P438" i="24"/>
  <c r="Q438" i="24" s="1"/>
  <c r="P479" i="24"/>
  <c r="Q479" i="24" s="1"/>
  <c r="P386" i="24"/>
  <c r="Q386" i="24" s="1"/>
  <c r="P413" i="24"/>
  <c r="Q413" i="24" s="1"/>
  <c r="P255" i="24"/>
  <c r="Q255" i="24" s="1"/>
  <c r="P91" i="24"/>
  <c r="Q91" i="24" s="1"/>
  <c r="P477" i="24"/>
  <c r="Q477" i="24" s="1"/>
  <c r="P116" i="24"/>
  <c r="Q116" i="24" s="1"/>
  <c r="P82" i="24"/>
  <c r="Q82" i="24" s="1"/>
  <c r="P149" i="24"/>
  <c r="Q149" i="24" s="1"/>
  <c r="P126" i="24"/>
  <c r="Q126" i="24" s="1"/>
  <c r="P49" i="24"/>
  <c r="Q49" i="24" s="1"/>
  <c r="P369" i="24"/>
  <c r="Q369" i="24" s="1"/>
  <c r="P273" i="24"/>
  <c r="Q273" i="24" s="1"/>
  <c r="P361" i="24"/>
  <c r="Q361" i="24" s="1"/>
  <c r="P137" i="24"/>
  <c r="Q137" i="24" s="1"/>
  <c r="P324" i="24"/>
  <c r="Q324" i="24" s="1"/>
  <c r="P527" i="24"/>
  <c r="Q527" i="24" s="1"/>
  <c r="P432" i="24"/>
  <c r="Q432" i="24" s="1"/>
  <c r="P153" i="24"/>
  <c r="Q153" i="24" s="1"/>
  <c r="P98" i="24"/>
  <c r="Q98" i="24" s="1"/>
  <c r="P280" i="24"/>
  <c r="Q280" i="24" s="1"/>
  <c r="P416" i="24"/>
  <c r="Q416" i="24" s="1"/>
  <c r="P233" i="24"/>
  <c r="Q233" i="24" s="1"/>
  <c r="P155" i="24"/>
  <c r="Q155" i="24" s="1"/>
  <c r="P140" i="24"/>
  <c r="Q140" i="24" s="1"/>
  <c r="P295" i="24"/>
  <c r="Q295" i="24" s="1"/>
  <c r="P189" i="24"/>
  <c r="Q189" i="24" s="1"/>
  <c r="P94" i="24"/>
  <c r="Q94" i="24" s="1"/>
  <c r="P183" i="24"/>
  <c r="Q183" i="24" s="1"/>
  <c r="P93" i="24"/>
  <c r="Q93" i="24" s="1"/>
  <c r="P486" i="24"/>
  <c r="Q486" i="24" s="1"/>
  <c r="P459" i="24"/>
  <c r="Q459" i="24" s="1"/>
  <c r="P537" i="24"/>
  <c r="Q537" i="24" s="1"/>
  <c r="P222" i="24"/>
  <c r="Q222" i="24" s="1"/>
  <c r="P256" i="24"/>
  <c r="Q256" i="24" s="1"/>
  <c r="P99" i="24"/>
  <c r="Q99" i="24" s="1"/>
  <c r="P184" i="24"/>
  <c r="Q184" i="24" s="1"/>
  <c r="P465" i="24"/>
  <c r="Q465" i="24" s="1"/>
  <c r="P79" i="24"/>
  <c r="Q79" i="24" s="1"/>
  <c r="P523" i="24"/>
  <c r="Q523" i="24" s="1"/>
  <c r="P274" i="24"/>
  <c r="Q274" i="24" s="1"/>
  <c r="P494" i="24"/>
  <c r="Q494" i="24" s="1"/>
  <c r="P365" i="24"/>
  <c r="Q365" i="24" s="1"/>
  <c r="P223" i="24"/>
  <c r="Q223" i="24" s="1"/>
  <c r="P290" i="24"/>
  <c r="Q290" i="24" s="1"/>
  <c r="P390" i="24"/>
  <c r="Q390" i="24" s="1"/>
  <c r="P339" i="24"/>
  <c r="Q339" i="24" s="1"/>
  <c r="P224" i="24"/>
  <c r="Q224" i="24" s="1"/>
  <c r="P348" i="24"/>
  <c r="Q348" i="24" s="1"/>
  <c r="P194" i="24"/>
  <c r="Q194" i="24" s="1"/>
  <c r="P51" i="24"/>
  <c r="Q51" i="24" s="1"/>
  <c r="P547" i="24"/>
  <c r="Q547" i="24" s="1"/>
  <c r="P417" i="24"/>
  <c r="Q417" i="24" s="1"/>
  <c r="P68" i="24"/>
  <c r="Q68" i="24" s="1"/>
  <c r="P374" i="24"/>
  <c r="Q374" i="24" s="1"/>
  <c r="P482" i="24"/>
  <c r="Q482" i="24" s="1"/>
  <c r="P525" i="24"/>
  <c r="Q525" i="24" s="1"/>
  <c r="P33" i="24"/>
  <c r="Q33" i="24" s="1"/>
  <c r="P225" i="24"/>
  <c r="Q225" i="24" s="1"/>
  <c r="P254" i="24"/>
  <c r="Q254" i="24" s="1"/>
  <c r="P171" i="24"/>
  <c r="Q171" i="24" s="1"/>
  <c r="P319" i="24"/>
  <c r="Q319" i="24" s="1"/>
  <c r="P532" i="24"/>
  <c r="Q532" i="24" s="1"/>
  <c r="P334" i="24"/>
  <c r="Q334" i="24" s="1"/>
  <c r="P148" i="24"/>
  <c r="Q148" i="24" s="1"/>
  <c r="P226" i="24"/>
  <c r="Q226" i="24" s="1"/>
  <c r="P333" i="24"/>
  <c r="Q333" i="24" s="1"/>
  <c r="P401" i="24"/>
  <c r="Q401" i="24" s="1"/>
  <c r="P294" i="24"/>
  <c r="Q294" i="24" s="1"/>
  <c r="P21" i="24"/>
  <c r="Q21" i="24" s="1"/>
  <c r="P466" i="24"/>
  <c r="Q466" i="24" s="1"/>
  <c r="P487" i="24"/>
  <c r="Q487" i="24" s="1"/>
  <c r="P440" i="24"/>
  <c r="Q440" i="24" s="1"/>
  <c r="P335" i="24"/>
  <c r="Q335" i="24" s="1"/>
  <c r="P236" i="24"/>
  <c r="Q236" i="24" s="1"/>
  <c r="P227" i="24"/>
  <c r="Q227" i="24" s="1"/>
  <c r="P422" i="24"/>
  <c r="Q422" i="24" s="1"/>
  <c r="P508" i="24"/>
  <c r="Q508" i="24" s="1"/>
  <c r="P506" i="24"/>
  <c r="Q506" i="24" s="1"/>
  <c r="P167" i="24"/>
  <c r="Q167" i="24" s="1"/>
  <c r="P73" i="24"/>
  <c r="Q73" i="24" s="1"/>
  <c r="P228" i="24"/>
  <c r="Q228" i="24" s="1"/>
  <c r="P229" i="24"/>
  <c r="Q229" i="24" s="1"/>
  <c r="P158" i="24"/>
  <c r="Q158" i="24" s="1"/>
  <c r="P111" i="24"/>
  <c r="Q111" i="24" s="1"/>
  <c r="P510" i="24"/>
  <c r="Q510" i="24" s="1"/>
  <c r="P511" i="24"/>
  <c r="Q511" i="24" s="1"/>
  <c r="P53" i="24"/>
  <c r="Q53" i="24" s="1"/>
  <c r="P424" i="24"/>
  <c r="Q424" i="24" s="1"/>
  <c r="P173" i="24"/>
  <c r="Q173" i="24" s="1"/>
  <c r="P237" i="24"/>
  <c r="Q237" i="24" s="1"/>
  <c r="P241" i="24"/>
  <c r="Q241" i="24" s="1"/>
  <c r="P81" i="24"/>
  <c r="Q81" i="24" s="1"/>
  <c r="P230" i="24"/>
  <c r="Q230" i="24" s="1"/>
  <c r="P331" i="24"/>
  <c r="Q331" i="24" s="1"/>
  <c r="P363" i="24"/>
  <c r="Q363" i="24" s="1"/>
  <c r="P344" i="24"/>
  <c r="Q344" i="24" s="1"/>
  <c r="P317" i="24"/>
  <c r="Q317" i="24" s="1"/>
  <c r="P83" i="24"/>
  <c r="Q83" i="24" s="1"/>
  <c r="P85" i="24"/>
  <c r="Q85" i="24" s="1"/>
  <c r="P41" i="24"/>
  <c r="Q41" i="24" s="1"/>
  <c r="P235" i="24"/>
  <c r="Q235" i="24" s="1"/>
  <c r="P84" i="24"/>
  <c r="Q84" i="24" s="1"/>
  <c r="P141" i="24"/>
  <c r="Q141" i="24" s="1"/>
  <c r="P52" i="24"/>
  <c r="Q52" i="24" s="1"/>
  <c r="P443" i="24"/>
  <c r="Q443" i="24" s="1"/>
  <c r="P165" i="24"/>
  <c r="Q165" i="24" s="1"/>
  <c r="P96" i="24"/>
  <c r="Q96" i="24" s="1"/>
  <c r="P407" i="24"/>
  <c r="Q407" i="24" s="1"/>
  <c r="P243" i="24"/>
  <c r="Q243" i="24" s="1"/>
  <c r="P461" i="24"/>
  <c r="Q461" i="24" s="1"/>
  <c r="P446" i="24"/>
  <c r="Q446" i="24" s="1"/>
  <c r="P114" i="24"/>
  <c r="Q114" i="24" s="1"/>
  <c r="P245" i="24"/>
  <c r="Q245" i="24" s="1"/>
  <c r="P139" i="24"/>
  <c r="Q139" i="24" s="1"/>
  <c r="P188" i="24"/>
  <c r="Q188" i="24" s="1"/>
  <c r="P415" i="24"/>
  <c r="Q415" i="24" s="1"/>
  <c r="P408" i="24"/>
  <c r="Q408" i="24" s="1"/>
  <c r="P266" i="24"/>
  <c r="Q266" i="24" s="1"/>
  <c r="P428" i="24"/>
  <c r="Q428" i="24" s="1"/>
  <c r="P78" i="24"/>
  <c r="Q78" i="24" s="1"/>
  <c r="P29" i="24"/>
  <c r="Q29" i="24" s="1"/>
  <c r="P57" i="24"/>
  <c r="Q57" i="24" s="1"/>
  <c r="P282" i="24"/>
  <c r="Q282" i="24" s="1"/>
  <c r="P458" i="24"/>
  <c r="Q458" i="24" s="1"/>
  <c r="P411" i="24"/>
  <c r="Q411" i="24" s="1"/>
  <c r="P72" i="24"/>
  <c r="Q72" i="24" s="1"/>
  <c r="P22" i="24"/>
  <c r="Q22" i="24" s="1"/>
  <c r="P497" i="24"/>
  <c r="Q497" i="24" s="1"/>
  <c r="P55" i="24"/>
  <c r="Q55" i="24" s="1"/>
  <c r="P375" i="24"/>
  <c r="Q375" i="24" s="1"/>
  <c r="P503" i="24"/>
  <c r="Q503" i="24" s="1"/>
  <c r="P342" i="24"/>
  <c r="Q342" i="24" s="1"/>
  <c r="P439" i="24"/>
  <c r="Q439" i="24" s="1"/>
  <c r="P59" i="24"/>
  <c r="Q59" i="24" s="1"/>
  <c r="P181" i="24"/>
  <c r="Q181" i="24" s="1"/>
  <c r="P283" i="24"/>
  <c r="Q283" i="24" s="1"/>
  <c r="P298" i="24"/>
  <c r="Q298" i="24" s="1"/>
  <c r="P546" i="24"/>
  <c r="Q546" i="24" s="1"/>
  <c r="P309" i="24"/>
  <c r="Q309" i="24" s="1"/>
  <c r="P450" i="24"/>
  <c r="Q450" i="24" s="1"/>
  <c r="P399" i="24"/>
  <c r="Q399" i="24" s="1"/>
  <c r="P257" i="24"/>
  <c r="Q257" i="24" s="1"/>
  <c r="P258" i="24"/>
  <c r="Q258" i="24" s="1"/>
  <c r="P231" i="24"/>
  <c r="Q231" i="24" s="1"/>
  <c r="P147" i="24"/>
  <c r="Q147" i="24" s="1"/>
  <c r="P13" i="24"/>
  <c r="Q13" i="24" s="1"/>
  <c r="P18" i="24"/>
  <c r="Q18" i="24" s="1"/>
  <c r="P66" i="24"/>
  <c r="Q66" i="24" s="1"/>
  <c r="P285" i="24"/>
  <c r="Q285" i="24" s="1"/>
  <c r="P286" i="24"/>
  <c r="Q286" i="24" s="1"/>
  <c r="P34" i="24"/>
  <c r="Q34" i="24" s="1"/>
  <c r="P109" i="24"/>
  <c r="Q109" i="24" s="1"/>
  <c r="P297" i="24"/>
  <c r="Q297" i="24" s="1"/>
  <c r="P388" i="24"/>
  <c r="Q388" i="24" s="1"/>
  <c r="P321" i="24"/>
  <c r="Q321" i="24" s="1"/>
  <c r="P259" i="24"/>
  <c r="Q259" i="24" s="1"/>
  <c r="P264" i="24"/>
  <c r="Q264" i="24" s="1"/>
  <c r="P518" i="24"/>
  <c r="Q518" i="24" s="1"/>
  <c r="P535" i="24"/>
  <c r="Q535" i="24" s="1"/>
  <c r="P300" i="24"/>
  <c r="Q300" i="24" s="1"/>
  <c r="P516" i="24"/>
  <c r="Q516" i="24" s="1"/>
  <c r="P414" i="24"/>
  <c r="Q414" i="24" s="1"/>
  <c r="P284" i="24"/>
  <c r="Q284" i="24" s="1"/>
  <c r="P524" i="24"/>
  <c r="Q524" i="24" s="1"/>
  <c r="P534" i="24"/>
  <c r="Q534" i="24" s="1"/>
  <c r="P198" i="24"/>
  <c r="Q198" i="24" s="1"/>
  <c r="P130" i="24"/>
  <c r="Q130" i="24" s="1"/>
  <c r="P60" i="24"/>
  <c r="Q60" i="24" s="1"/>
  <c r="P265" i="24"/>
  <c r="Q265" i="24" s="1"/>
  <c r="P269" i="24"/>
  <c r="Q269" i="24" s="1"/>
  <c r="P277" i="24"/>
  <c r="Q277" i="24" s="1"/>
  <c r="P31" i="24"/>
  <c r="Q31" i="24" s="1"/>
  <c r="P436" i="24"/>
  <c r="Q436" i="24" s="1"/>
  <c r="P248" i="24"/>
  <c r="Q248" i="24" s="1"/>
  <c r="P480" i="24"/>
  <c r="Q480" i="24" s="1"/>
  <c r="P495" i="24"/>
  <c r="Q495" i="24" s="1"/>
  <c r="P117" i="24"/>
  <c r="Q117" i="24" s="1"/>
  <c r="P381" i="24"/>
  <c r="Q381" i="24" s="1"/>
  <c r="P232" i="24"/>
  <c r="Q232" i="24" s="1"/>
  <c r="P418" i="24"/>
  <c r="Q418" i="24" s="1"/>
  <c r="P102" i="24"/>
  <c r="Q102" i="24" s="1"/>
  <c r="P146" i="24"/>
  <c r="Q146" i="24" s="1"/>
  <c r="P121" i="24"/>
  <c r="Q121" i="24" s="1"/>
  <c r="P545" i="24"/>
  <c r="Q545" i="24" s="1"/>
  <c r="P442" i="24"/>
  <c r="Q442" i="24" s="1"/>
  <c r="P172" i="24"/>
  <c r="Q172" i="24" s="1"/>
  <c r="P451" i="24"/>
  <c r="Q451" i="24" s="1"/>
  <c r="P366" i="24"/>
  <c r="Q366" i="24" s="1"/>
  <c r="P278" i="24"/>
  <c r="Q278" i="24" s="1"/>
  <c r="P504" i="24"/>
  <c r="Q504" i="24" s="1"/>
  <c r="P427" i="24"/>
  <c r="Q427" i="24" s="1"/>
  <c r="P526" i="24"/>
  <c r="Q526" i="24" s="1"/>
  <c r="P476" i="24"/>
  <c r="Q476" i="24" s="1"/>
  <c r="P131" i="24"/>
  <c r="Q131" i="24" s="1"/>
  <c r="P515" i="24"/>
  <c r="Q515" i="24" s="1"/>
  <c r="P378" i="24"/>
  <c r="Q378" i="24" s="1"/>
  <c r="P404" i="24"/>
  <c r="Q404" i="24" s="1"/>
  <c r="P86" i="24"/>
  <c r="Q86" i="24" s="1"/>
  <c r="P434" i="24"/>
  <c r="Q434" i="24" s="1"/>
  <c r="P281" i="24"/>
  <c r="Q281" i="24" s="1"/>
  <c r="P71" i="24"/>
  <c r="Q71" i="24" s="1"/>
  <c r="P240" i="24"/>
  <c r="Q240" i="24" s="1"/>
  <c r="P387" i="24"/>
  <c r="Q387" i="24" s="1"/>
  <c r="P509" i="24"/>
  <c r="Q509" i="24" s="1"/>
  <c r="P185" i="24"/>
  <c r="Q185" i="24" s="1"/>
  <c r="P247" i="24"/>
  <c r="Q247" i="24" s="1"/>
  <c r="P393" i="24"/>
  <c r="Q393" i="24" s="1"/>
  <c r="P113" i="24"/>
  <c r="Q113" i="24" s="1"/>
  <c r="P512" i="24"/>
  <c r="Q512" i="24" s="1"/>
  <c r="P412" i="24"/>
  <c r="Q412" i="24" s="1"/>
  <c r="P325" i="24"/>
  <c r="Q325" i="24" s="1"/>
  <c r="P246" i="24"/>
  <c r="Q246" i="24" s="1"/>
  <c r="P38" i="24"/>
  <c r="Q38" i="24" s="1"/>
  <c r="P467" i="24"/>
  <c r="Q467" i="24" s="1"/>
  <c r="P371" i="24"/>
  <c r="Q371" i="24" s="1"/>
  <c r="P470" i="24"/>
  <c r="Q470" i="24" s="1"/>
  <c r="P338" i="24"/>
  <c r="Q338" i="24" s="1"/>
  <c r="P505" i="24"/>
  <c r="Q505" i="24" s="1"/>
  <c r="P176" i="24"/>
  <c r="Q176" i="24" s="1"/>
  <c r="P170" i="24"/>
  <c r="Q170" i="24" s="1"/>
  <c r="P433" i="24"/>
  <c r="Q433" i="24" s="1"/>
  <c r="P500" i="24"/>
  <c r="Q500" i="24" s="1"/>
  <c r="P351" i="24"/>
  <c r="Q351" i="24" s="1"/>
  <c r="P115" i="24"/>
  <c r="Q115" i="24" s="1"/>
  <c r="P337" i="24"/>
  <c r="Q337" i="24" s="1"/>
  <c r="P110" i="24"/>
  <c r="Q110" i="24" s="1"/>
  <c r="P389" i="24"/>
  <c r="Q389" i="24" s="1"/>
  <c r="P341" i="24"/>
  <c r="Q341" i="24" s="1"/>
  <c r="P101" i="24"/>
  <c r="Q101" i="24" s="1"/>
  <c r="P100" i="24"/>
  <c r="Q100" i="24" s="1"/>
  <c r="P382" i="24"/>
  <c r="Q382" i="24" s="1"/>
  <c r="P441" i="24"/>
  <c r="Q441" i="24" s="1"/>
  <c r="P359" i="24"/>
  <c r="Q359" i="24" s="1"/>
  <c r="P400" i="24"/>
  <c r="Q400" i="24" s="1"/>
  <c r="P468" i="24"/>
  <c r="Q468" i="24" s="1"/>
  <c r="P252" i="24"/>
  <c r="Q252" i="24" s="1"/>
  <c r="P270" i="24"/>
  <c r="Q270" i="24" s="1"/>
  <c r="P288" i="24"/>
  <c r="Q288" i="24" s="1"/>
  <c r="P301" i="24"/>
  <c r="Q301" i="24" s="1"/>
  <c r="P314" i="24"/>
  <c r="Q314" i="24" s="1"/>
  <c r="P368" i="24"/>
  <c r="Q368" i="24" s="1"/>
  <c r="P42" i="24"/>
  <c r="Q42" i="24" s="1"/>
  <c r="P315" i="24"/>
  <c r="Q315" i="24" s="1"/>
  <c r="P127" i="24"/>
  <c r="Q127" i="24" s="1"/>
  <c r="P492" i="24"/>
  <c r="Q492" i="24" s="1"/>
  <c r="P134" i="24"/>
  <c r="Q134" i="24" s="1"/>
  <c r="P397" i="24"/>
  <c r="Q397" i="24" s="1"/>
  <c r="P157" i="24"/>
  <c r="Q157" i="24" s="1"/>
  <c r="P45" i="24"/>
  <c r="Q45" i="24" s="1"/>
  <c r="P50" i="24"/>
  <c r="Q50" i="24" s="1"/>
  <c r="P36" i="24"/>
  <c r="Q36" i="24" s="1"/>
  <c r="P357" i="24"/>
  <c r="Q357" i="24" s="1"/>
  <c r="P485" i="24"/>
  <c r="Q485" i="24" s="1"/>
  <c r="P502" i="24"/>
  <c r="Q502" i="24" s="1"/>
  <c r="P88" i="24"/>
  <c r="Q88" i="24" s="1"/>
  <c r="P462" i="24"/>
  <c r="Q462" i="24" s="1"/>
  <c r="P517" i="24"/>
  <c r="Q517" i="24" s="1"/>
  <c r="P379" i="24"/>
  <c r="Q379" i="24" s="1"/>
  <c r="P37" i="24"/>
  <c r="Q37" i="24" s="1"/>
  <c r="L548" i="24"/>
  <c r="I548" i="24"/>
  <c r="J548" i="24"/>
  <c r="K548" i="24"/>
  <c r="M548" i="24"/>
  <c r="N548" i="24"/>
  <c r="H548" i="24"/>
  <c r="Q23" i="29"/>
  <c r="S23" i="29" s="1"/>
  <c r="R23" i="29"/>
  <c r="G201" i="27"/>
  <c r="H201" i="27"/>
  <c r="I201" i="27"/>
  <c r="J201" i="27"/>
  <c r="K201" i="27"/>
  <c r="F201" i="27"/>
  <c r="J175" i="27" l="1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K15" i="27"/>
  <c r="K18" i="27"/>
  <c r="K20" i="27"/>
  <c r="K27" i="27"/>
  <c r="K30" i="27"/>
  <c r="K32" i="27"/>
  <c r="K39" i="27"/>
  <c r="K42" i="27"/>
  <c r="K44" i="27"/>
  <c r="K51" i="27"/>
  <c r="K54" i="27"/>
  <c r="K56" i="27"/>
  <c r="K63" i="27"/>
  <c r="K66" i="27"/>
  <c r="K68" i="27"/>
  <c r="K75" i="27"/>
  <c r="K78" i="27"/>
  <c r="K80" i="27"/>
  <c r="K87" i="27"/>
  <c r="K90" i="27"/>
  <c r="K92" i="27"/>
  <c r="K99" i="27"/>
  <c r="K102" i="27"/>
  <c r="K104" i="27"/>
  <c r="K111" i="27"/>
  <c r="K114" i="27"/>
  <c r="K116" i="27"/>
  <c r="K123" i="27"/>
  <c r="K126" i="27"/>
  <c r="K128" i="27"/>
  <c r="K135" i="27"/>
  <c r="K138" i="27"/>
  <c r="K140" i="27"/>
  <c r="K147" i="27"/>
  <c r="K150" i="27"/>
  <c r="K152" i="27"/>
  <c r="K159" i="27"/>
  <c r="K162" i="27"/>
  <c r="K164" i="27"/>
  <c r="K171" i="27"/>
  <c r="K174" i="27"/>
  <c r="J11" i="27"/>
  <c r="K11" i="27" s="1"/>
  <c r="J12" i="27"/>
  <c r="K12" i="27" s="1"/>
  <c r="J13" i="27"/>
  <c r="K13" i="27" s="1"/>
  <c r="J14" i="27"/>
  <c r="K14" i="27" s="1"/>
  <c r="J15" i="27"/>
  <c r="J16" i="27"/>
  <c r="K16" i="27" s="1"/>
  <c r="J17" i="27"/>
  <c r="J18" i="27"/>
  <c r="J19" i="27"/>
  <c r="K19" i="27" s="1"/>
  <c r="J20" i="27"/>
  <c r="J21" i="27"/>
  <c r="K21" i="27" s="1"/>
  <c r="J22" i="27"/>
  <c r="K22" i="27" s="1"/>
  <c r="J23" i="27"/>
  <c r="K23" i="27" s="1"/>
  <c r="J24" i="27"/>
  <c r="K24" i="27" s="1"/>
  <c r="J25" i="27"/>
  <c r="K25" i="27" s="1"/>
  <c r="J26" i="27"/>
  <c r="K26" i="27" s="1"/>
  <c r="J27" i="27"/>
  <c r="J28" i="27"/>
  <c r="K28" i="27" s="1"/>
  <c r="J29" i="27"/>
  <c r="J30" i="27"/>
  <c r="J31" i="27"/>
  <c r="K31" i="27" s="1"/>
  <c r="J32" i="27"/>
  <c r="J33" i="27"/>
  <c r="K33" i="27" s="1"/>
  <c r="J34" i="27"/>
  <c r="K34" i="27" s="1"/>
  <c r="J35" i="27"/>
  <c r="K35" i="27" s="1"/>
  <c r="J36" i="27"/>
  <c r="K36" i="27" s="1"/>
  <c r="J37" i="27"/>
  <c r="K37" i="27" s="1"/>
  <c r="J38" i="27"/>
  <c r="K38" i="27" s="1"/>
  <c r="J39" i="27"/>
  <c r="J40" i="27"/>
  <c r="K40" i="27" s="1"/>
  <c r="J41" i="27"/>
  <c r="J42" i="27"/>
  <c r="J43" i="27"/>
  <c r="K43" i="27" s="1"/>
  <c r="J44" i="27"/>
  <c r="J45" i="27"/>
  <c r="K45" i="27" s="1"/>
  <c r="J46" i="27"/>
  <c r="K46" i="27" s="1"/>
  <c r="J47" i="27"/>
  <c r="K47" i="27" s="1"/>
  <c r="J48" i="27"/>
  <c r="K48" i="27" s="1"/>
  <c r="J49" i="27"/>
  <c r="K49" i="27" s="1"/>
  <c r="J50" i="27"/>
  <c r="K50" i="27" s="1"/>
  <c r="J51" i="27"/>
  <c r="J52" i="27"/>
  <c r="K52" i="27" s="1"/>
  <c r="J53" i="27"/>
  <c r="J54" i="27"/>
  <c r="J55" i="27"/>
  <c r="K55" i="27" s="1"/>
  <c r="J56" i="27"/>
  <c r="J57" i="27"/>
  <c r="K57" i="27" s="1"/>
  <c r="J58" i="27"/>
  <c r="K58" i="27" s="1"/>
  <c r="J59" i="27"/>
  <c r="K59" i="27" s="1"/>
  <c r="J60" i="27"/>
  <c r="K60" i="27" s="1"/>
  <c r="J61" i="27"/>
  <c r="K61" i="27" s="1"/>
  <c r="J62" i="27"/>
  <c r="K62" i="27" s="1"/>
  <c r="J63" i="27"/>
  <c r="J64" i="27"/>
  <c r="K64" i="27" s="1"/>
  <c r="J65" i="27"/>
  <c r="J66" i="27"/>
  <c r="J67" i="27"/>
  <c r="K67" i="27" s="1"/>
  <c r="J68" i="27"/>
  <c r="J69" i="27"/>
  <c r="K69" i="27" s="1"/>
  <c r="J70" i="27"/>
  <c r="K70" i="27" s="1"/>
  <c r="J71" i="27"/>
  <c r="K71" i="27" s="1"/>
  <c r="J72" i="27"/>
  <c r="K72" i="27" s="1"/>
  <c r="J73" i="27"/>
  <c r="K73" i="27" s="1"/>
  <c r="J74" i="27"/>
  <c r="K74" i="27" s="1"/>
  <c r="J75" i="27"/>
  <c r="J76" i="27"/>
  <c r="K76" i="27" s="1"/>
  <c r="J77" i="27"/>
  <c r="J78" i="27"/>
  <c r="J79" i="27"/>
  <c r="K79" i="27" s="1"/>
  <c r="J80" i="27"/>
  <c r="J81" i="27"/>
  <c r="K81" i="27" s="1"/>
  <c r="J82" i="27"/>
  <c r="K82" i="27" s="1"/>
  <c r="J83" i="27"/>
  <c r="K83" i="27" s="1"/>
  <c r="J84" i="27"/>
  <c r="K84" i="27" s="1"/>
  <c r="J85" i="27"/>
  <c r="K85" i="27" s="1"/>
  <c r="J86" i="27"/>
  <c r="K86" i="27" s="1"/>
  <c r="J87" i="27"/>
  <c r="J88" i="27"/>
  <c r="K88" i="27" s="1"/>
  <c r="J89" i="27"/>
  <c r="J90" i="27"/>
  <c r="J91" i="27"/>
  <c r="K91" i="27" s="1"/>
  <c r="J92" i="27"/>
  <c r="J93" i="27"/>
  <c r="K93" i="27" s="1"/>
  <c r="J94" i="27"/>
  <c r="K94" i="27" s="1"/>
  <c r="J95" i="27"/>
  <c r="K95" i="27" s="1"/>
  <c r="J96" i="27"/>
  <c r="K96" i="27" s="1"/>
  <c r="J97" i="27"/>
  <c r="K97" i="27" s="1"/>
  <c r="J98" i="27"/>
  <c r="K98" i="27" s="1"/>
  <c r="J99" i="27"/>
  <c r="J100" i="27"/>
  <c r="K100" i="27" s="1"/>
  <c r="J101" i="27"/>
  <c r="J102" i="27"/>
  <c r="J103" i="27"/>
  <c r="K103" i="27" s="1"/>
  <c r="J104" i="27"/>
  <c r="J105" i="27"/>
  <c r="K105" i="27" s="1"/>
  <c r="J106" i="27"/>
  <c r="K106" i="27" s="1"/>
  <c r="J107" i="27"/>
  <c r="K107" i="27" s="1"/>
  <c r="J108" i="27"/>
  <c r="K108" i="27" s="1"/>
  <c r="J109" i="27"/>
  <c r="K109" i="27" s="1"/>
  <c r="J110" i="27"/>
  <c r="K110" i="27" s="1"/>
  <c r="J111" i="27"/>
  <c r="J112" i="27"/>
  <c r="K112" i="27" s="1"/>
  <c r="J113" i="27"/>
  <c r="J114" i="27"/>
  <c r="J115" i="27"/>
  <c r="K115" i="27" s="1"/>
  <c r="J116" i="27"/>
  <c r="J117" i="27"/>
  <c r="K117" i="27" s="1"/>
  <c r="J118" i="27"/>
  <c r="K118" i="27" s="1"/>
  <c r="J119" i="27"/>
  <c r="K119" i="27" s="1"/>
  <c r="J120" i="27"/>
  <c r="K120" i="27" s="1"/>
  <c r="J121" i="27"/>
  <c r="K121" i="27" s="1"/>
  <c r="J122" i="27"/>
  <c r="K122" i="27" s="1"/>
  <c r="J123" i="27"/>
  <c r="J124" i="27"/>
  <c r="K124" i="27" s="1"/>
  <c r="J125" i="27"/>
  <c r="J126" i="27"/>
  <c r="J127" i="27"/>
  <c r="K127" i="27" s="1"/>
  <c r="J128" i="27"/>
  <c r="J129" i="27"/>
  <c r="K129" i="27" s="1"/>
  <c r="J130" i="27"/>
  <c r="K130" i="27" s="1"/>
  <c r="J131" i="27"/>
  <c r="K131" i="27" s="1"/>
  <c r="J132" i="27"/>
  <c r="K132" i="27" s="1"/>
  <c r="J133" i="27"/>
  <c r="K133" i="27" s="1"/>
  <c r="J134" i="27"/>
  <c r="K134" i="27" s="1"/>
  <c r="J135" i="27"/>
  <c r="J136" i="27"/>
  <c r="K136" i="27" s="1"/>
  <c r="J137" i="27"/>
  <c r="J138" i="27"/>
  <c r="J139" i="27"/>
  <c r="K139" i="27" s="1"/>
  <c r="J140" i="27"/>
  <c r="J141" i="27"/>
  <c r="K141" i="27" s="1"/>
  <c r="J142" i="27"/>
  <c r="K142" i="27" s="1"/>
  <c r="J143" i="27"/>
  <c r="K143" i="27" s="1"/>
  <c r="J144" i="27"/>
  <c r="K144" i="27" s="1"/>
  <c r="J145" i="27"/>
  <c r="K145" i="27" s="1"/>
  <c r="J146" i="27"/>
  <c r="K146" i="27" s="1"/>
  <c r="J147" i="27"/>
  <c r="J148" i="27"/>
  <c r="K148" i="27" s="1"/>
  <c r="J149" i="27"/>
  <c r="J150" i="27"/>
  <c r="J151" i="27"/>
  <c r="K151" i="27" s="1"/>
  <c r="J152" i="27"/>
  <c r="J153" i="27"/>
  <c r="K153" i="27" s="1"/>
  <c r="J154" i="27"/>
  <c r="K154" i="27" s="1"/>
  <c r="J155" i="27"/>
  <c r="K155" i="27" s="1"/>
  <c r="J156" i="27"/>
  <c r="K156" i="27" s="1"/>
  <c r="J157" i="27"/>
  <c r="K157" i="27" s="1"/>
  <c r="J158" i="27"/>
  <c r="K158" i="27" s="1"/>
  <c r="J159" i="27"/>
  <c r="J160" i="27"/>
  <c r="K160" i="27" s="1"/>
  <c r="J161" i="27"/>
  <c r="J162" i="27"/>
  <c r="J163" i="27"/>
  <c r="K163" i="27" s="1"/>
  <c r="J164" i="27"/>
  <c r="J165" i="27"/>
  <c r="K165" i="27" s="1"/>
  <c r="J166" i="27"/>
  <c r="K166" i="27" s="1"/>
  <c r="J167" i="27"/>
  <c r="K167" i="27" s="1"/>
  <c r="J168" i="27"/>
  <c r="K168" i="27" s="1"/>
  <c r="J169" i="27"/>
  <c r="K169" i="27" s="1"/>
  <c r="J170" i="27"/>
  <c r="K170" i="27" s="1"/>
  <c r="J171" i="27"/>
  <c r="J172" i="27"/>
  <c r="K172" i="27" s="1"/>
  <c r="J173" i="27"/>
  <c r="J174" i="27"/>
  <c r="I11" i="27"/>
  <c r="I12" i="27"/>
  <c r="I13" i="27"/>
  <c r="I14" i="27"/>
  <c r="I15" i="27"/>
  <c r="I16" i="27"/>
  <c r="I17" i="27"/>
  <c r="K17" i="27" s="1"/>
  <c r="I18" i="27"/>
  <c r="I19" i="27"/>
  <c r="I20" i="27"/>
  <c r="I21" i="27"/>
  <c r="I22" i="27"/>
  <c r="I23" i="27"/>
  <c r="I24" i="27"/>
  <c r="I25" i="27"/>
  <c r="I26" i="27"/>
  <c r="I27" i="27"/>
  <c r="I28" i="27"/>
  <c r="I29" i="27"/>
  <c r="K29" i="27" s="1"/>
  <c r="I30" i="27"/>
  <c r="I31" i="27"/>
  <c r="I32" i="27"/>
  <c r="I33" i="27"/>
  <c r="I34" i="27"/>
  <c r="I35" i="27"/>
  <c r="I36" i="27"/>
  <c r="I37" i="27"/>
  <c r="I38" i="27"/>
  <c r="I39" i="27"/>
  <c r="I40" i="27"/>
  <c r="I41" i="27"/>
  <c r="K41" i="27" s="1"/>
  <c r="I42" i="27"/>
  <c r="I43" i="27"/>
  <c r="I44" i="27"/>
  <c r="I45" i="27"/>
  <c r="I46" i="27"/>
  <c r="I47" i="27"/>
  <c r="I48" i="27"/>
  <c r="I49" i="27"/>
  <c r="I50" i="27"/>
  <c r="I51" i="27"/>
  <c r="I52" i="27"/>
  <c r="I53" i="27"/>
  <c r="K53" i="27" s="1"/>
  <c r="I54" i="27"/>
  <c r="I55" i="27"/>
  <c r="I56" i="27"/>
  <c r="I57" i="27"/>
  <c r="I58" i="27"/>
  <c r="I59" i="27"/>
  <c r="I60" i="27"/>
  <c r="I61" i="27"/>
  <c r="I62" i="27"/>
  <c r="I63" i="27"/>
  <c r="I64" i="27"/>
  <c r="I65" i="27"/>
  <c r="K65" i="27" s="1"/>
  <c r="I66" i="27"/>
  <c r="I67" i="27"/>
  <c r="I68" i="27"/>
  <c r="I69" i="27"/>
  <c r="I70" i="27"/>
  <c r="I71" i="27"/>
  <c r="I72" i="27"/>
  <c r="I73" i="27"/>
  <c r="I74" i="27"/>
  <c r="I75" i="27"/>
  <c r="I76" i="27"/>
  <c r="I77" i="27"/>
  <c r="K77" i="27" s="1"/>
  <c r="I78" i="27"/>
  <c r="I79" i="27"/>
  <c r="I80" i="27"/>
  <c r="I81" i="27"/>
  <c r="I82" i="27"/>
  <c r="I83" i="27"/>
  <c r="I84" i="27"/>
  <c r="I85" i="27"/>
  <c r="I86" i="27"/>
  <c r="I87" i="27"/>
  <c r="I88" i="27"/>
  <c r="I89" i="27"/>
  <c r="K89" i="27" s="1"/>
  <c r="I90" i="27"/>
  <c r="I91" i="27"/>
  <c r="I92" i="27"/>
  <c r="I93" i="27"/>
  <c r="I94" i="27"/>
  <c r="I95" i="27"/>
  <c r="I96" i="27"/>
  <c r="I97" i="27"/>
  <c r="I98" i="27"/>
  <c r="I99" i="27"/>
  <c r="I100" i="27"/>
  <c r="I101" i="27"/>
  <c r="K101" i="27" s="1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K113" i="27" s="1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K125" i="27" s="1"/>
  <c r="I126" i="27"/>
  <c r="I127" i="27"/>
  <c r="I128" i="27"/>
  <c r="I129" i="27"/>
  <c r="I130" i="27"/>
  <c r="I131" i="27"/>
  <c r="I132" i="27"/>
  <c r="I133" i="27"/>
  <c r="I134" i="27"/>
  <c r="I135" i="27"/>
  <c r="I136" i="27"/>
  <c r="I137" i="27"/>
  <c r="K137" i="27" s="1"/>
  <c r="I138" i="27"/>
  <c r="I139" i="27"/>
  <c r="I140" i="27"/>
  <c r="I141" i="27"/>
  <c r="I142" i="27"/>
  <c r="I143" i="27"/>
  <c r="I144" i="27"/>
  <c r="I145" i="27"/>
  <c r="I146" i="27"/>
  <c r="I147" i="27"/>
  <c r="I148" i="27"/>
  <c r="I149" i="27"/>
  <c r="K149" i="27" s="1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K161" i="27" s="1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K173" i="27" s="1"/>
  <c r="I174" i="27"/>
  <c r="I175" i="27"/>
  <c r="I176" i="27"/>
  <c r="I177" i="27"/>
  <c r="I178" i="27"/>
  <c r="K178" i="27" s="1"/>
  <c r="I179" i="27"/>
  <c r="I180" i="27"/>
  <c r="I181" i="27"/>
  <c r="I182" i="27"/>
  <c r="K182" i="27" s="1"/>
  <c r="I183" i="27"/>
  <c r="K183" i="27" s="1"/>
  <c r="I184" i="27"/>
  <c r="I185" i="27"/>
  <c r="K185" i="27" s="1"/>
  <c r="I186" i="27"/>
  <c r="K186" i="27" s="1"/>
  <c r="I187" i="27"/>
  <c r="I188" i="27"/>
  <c r="I189" i="27"/>
  <c r="I190" i="27"/>
  <c r="K190" i="27" s="1"/>
  <c r="I191" i="27"/>
  <c r="I192" i="27"/>
  <c r="I193" i="27"/>
  <c r="I194" i="27"/>
  <c r="K194" i="27" s="1"/>
  <c r="I195" i="27"/>
  <c r="K195" i="27" s="1"/>
  <c r="I196" i="27"/>
  <c r="I197" i="27"/>
  <c r="K197" i="27" s="1"/>
  <c r="I198" i="27"/>
  <c r="K198" i="27" s="1"/>
  <c r="I199" i="27"/>
  <c r="I200" i="27"/>
  <c r="K192" i="29"/>
  <c r="L192" i="29"/>
  <c r="M192" i="29"/>
  <c r="N192" i="29"/>
  <c r="O192" i="29"/>
  <c r="P192" i="29"/>
  <c r="J192" i="29"/>
  <c r="K196" i="27" l="1"/>
  <c r="K184" i="27"/>
  <c r="K193" i="27"/>
  <c r="K181" i="27"/>
  <c r="K192" i="27"/>
  <c r="K180" i="27"/>
  <c r="K191" i="27"/>
  <c r="K179" i="27"/>
  <c r="K189" i="27"/>
  <c r="K177" i="27"/>
  <c r="K200" i="27"/>
  <c r="K188" i="27"/>
  <c r="K176" i="27"/>
  <c r="K199" i="27"/>
  <c r="K187" i="27"/>
  <c r="K175" i="27"/>
  <c r="Q11" i="29"/>
  <c r="Q12" i="29"/>
  <c r="Q13" i="29"/>
  <c r="Q14" i="29"/>
  <c r="Q15" i="29"/>
  <c r="Q16" i="29"/>
  <c r="Q17" i="29"/>
  <c r="Q18" i="29"/>
  <c r="Q19" i="29"/>
  <c r="Q20" i="29"/>
  <c r="Q21" i="29"/>
  <c r="Q22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Q64" i="29"/>
  <c r="Q65" i="29"/>
  <c r="Q66" i="29"/>
  <c r="Q67" i="29"/>
  <c r="Q68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Q86" i="29"/>
  <c r="Q87" i="29"/>
  <c r="Q88" i="29"/>
  <c r="Q89" i="29"/>
  <c r="Q90" i="29"/>
  <c r="Q91" i="29"/>
  <c r="Q92" i="29"/>
  <c r="Q93" i="29"/>
  <c r="Q94" i="29"/>
  <c r="Q95" i="29"/>
  <c r="Q96" i="29"/>
  <c r="Q97" i="29"/>
  <c r="Q98" i="29"/>
  <c r="Q99" i="29"/>
  <c r="Q100" i="29"/>
  <c r="Q101" i="29"/>
  <c r="Q102" i="29"/>
  <c r="Q103" i="29"/>
  <c r="Q104" i="29"/>
  <c r="Q105" i="29"/>
  <c r="Q106" i="29"/>
  <c r="Q107" i="29"/>
  <c r="Q108" i="29"/>
  <c r="Q109" i="29"/>
  <c r="Q110" i="29"/>
  <c r="Q111" i="29"/>
  <c r="Q112" i="29"/>
  <c r="Q113" i="29"/>
  <c r="Q114" i="29"/>
  <c r="Q115" i="29"/>
  <c r="Q116" i="29"/>
  <c r="Q117" i="29"/>
  <c r="Q118" i="29"/>
  <c r="Q119" i="29"/>
  <c r="Q120" i="29"/>
  <c r="Q121" i="29"/>
  <c r="Q122" i="29"/>
  <c r="Q123" i="29"/>
  <c r="Q124" i="29"/>
  <c r="Q125" i="29"/>
  <c r="Q126" i="29"/>
  <c r="Q127" i="29"/>
  <c r="Q128" i="29"/>
  <c r="Q129" i="29"/>
  <c r="Q130" i="29"/>
  <c r="Q131" i="29"/>
  <c r="Q132" i="29"/>
  <c r="Q133" i="29"/>
  <c r="Q134" i="29"/>
  <c r="Q135" i="29"/>
  <c r="Q136" i="29"/>
  <c r="Q137" i="29"/>
  <c r="Q138" i="29"/>
  <c r="Q139" i="29"/>
  <c r="Q140" i="29"/>
  <c r="Q141" i="29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Q155" i="29"/>
  <c r="Q156" i="29"/>
  <c r="Q157" i="29"/>
  <c r="Q158" i="29"/>
  <c r="Q159" i="29"/>
  <c r="Q160" i="29"/>
  <c r="Q161" i="29"/>
  <c r="Q162" i="29"/>
  <c r="Q163" i="29"/>
  <c r="Q164" i="29"/>
  <c r="Q165" i="29"/>
  <c r="Q166" i="29"/>
  <c r="Q167" i="29"/>
  <c r="Q168" i="29"/>
  <c r="Q169" i="29"/>
  <c r="Q170" i="29"/>
  <c r="Q171" i="29"/>
  <c r="Q172" i="29"/>
  <c r="Q173" i="29"/>
  <c r="Q174" i="29"/>
  <c r="Q175" i="29"/>
  <c r="Q176" i="29"/>
  <c r="Q177" i="29"/>
  <c r="Q178" i="29"/>
  <c r="Q179" i="29"/>
  <c r="Q180" i="29"/>
  <c r="Q181" i="29"/>
  <c r="Q182" i="29"/>
  <c r="Q183" i="29"/>
  <c r="Q184" i="29"/>
  <c r="Q185" i="29"/>
  <c r="Q186" i="29"/>
  <c r="Q187" i="29"/>
  <c r="Q188" i="29"/>
  <c r="Q189" i="29"/>
  <c r="Q190" i="29"/>
  <c r="Q191" i="29"/>
  <c r="R179" i="29"/>
  <c r="R172" i="29"/>
  <c r="R171" i="29"/>
  <c r="R160" i="29"/>
  <c r="R157" i="29"/>
  <c r="R147" i="29"/>
  <c r="R141" i="29"/>
  <c r="R126" i="29"/>
  <c r="S126" i="29" s="1"/>
  <c r="R125" i="29"/>
  <c r="R115" i="29"/>
  <c r="R53" i="29"/>
  <c r="R43" i="29"/>
  <c r="R40" i="29"/>
  <c r="R39" i="29"/>
  <c r="R37" i="29"/>
  <c r="R15" i="29"/>
  <c r="R11" i="29"/>
  <c r="S37" i="29" l="1"/>
  <c r="S179" i="29"/>
  <c r="S160" i="29"/>
  <c r="S15" i="29"/>
  <c r="S172" i="29"/>
  <c r="S40" i="29"/>
  <c r="S11" i="29"/>
  <c r="S43" i="29"/>
  <c r="S53" i="29"/>
  <c r="S115" i="29"/>
  <c r="S125" i="29"/>
  <c r="S171" i="29"/>
  <c r="S141" i="29"/>
  <c r="S147" i="29"/>
  <c r="S157" i="29"/>
  <c r="S39" i="29"/>
  <c r="P12" i="31"/>
  <c r="O12" i="31"/>
  <c r="N12" i="31"/>
  <c r="M12" i="31"/>
  <c r="L12" i="31"/>
  <c r="K12" i="31"/>
  <c r="J12" i="31"/>
  <c r="R11" i="31"/>
  <c r="R12" i="31" s="1"/>
  <c r="Q11" i="31"/>
  <c r="Q12" i="31" s="1"/>
  <c r="S11" i="31" l="1"/>
  <c r="S12" i="31" s="1"/>
  <c r="R135" i="29" l="1"/>
  <c r="S135" i="29" s="1"/>
  <c r="R12" i="29"/>
  <c r="S12" i="29" s="1"/>
  <c r="R13" i="29"/>
  <c r="S13" i="29" s="1"/>
  <c r="R14" i="29"/>
  <c r="S14" i="29" s="1"/>
  <c r="R16" i="29"/>
  <c r="S16" i="29" s="1"/>
  <c r="R17" i="29"/>
  <c r="S17" i="29" s="1"/>
  <c r="R18" i="29"/>
  <c r="S18" i="29" s="1"/>
  <c r="R19" i="29"/>
  <c r="S19" i="29" s="1"/>
  <c r="R20" i="29"/>
  <c r="S20" i="29" s="1"/>
  <c r="R21" i="29"/>
  <c r="S21" i="29" s="1"/>
  <c r="R22" i="29"/>
  <c r="S22" i="29" s="1"/>
  <c r="R24" i="29"/>
  <c r="S24" i="29" s="1"/>
  <c r="R25" i="29"/>
  <c r="S25" i="29" s="1"/>
  <c r="R26" i="29"/>
  <c r="S26" i="29" s="1"/>
  <c r="R27" i="29"/>
  <c r="S27" i="29" s="1"/>
  <c r="R28" i="29"/>
  <c r="S28" i="29" s="1"/>
  <c r="R29" i="29"/>
  <c r="S29" i="29" s="1"/>
  <c r="R30" i="29"/>
  <c r="S30" i="29" s="1"/>
  <c r="R31" i="29"/>
  <c r="S31" i="29" s="1"/>
  <c r="R32" i="29"/>
  <c r="S32" i="29" s="1"/>
  <c r="R33" i="29"/>
  <c r="S33" i="29" s="1"/>
  <c r="R34" i="29"/>
  <c r="S34" i="29" s="1"/>
  <c r="R35" i="29"/>
  <c r="S35" i="29" s="1"/>
  <c r="R36" i="29"/>
  <c r="S36" i="29" s="1"/>
  <c r="R38" i="29"/>
  <c r="S38" i="29" s="1"/>
  <c r="R41" i="29"/>
  <c r="S41" i="29" s="1"/>
  <c r="R42" i="29"/>
  <c r="S42" i="29" s="1"/>
  <c r="R44" i="29"/>
  <c r="S44" i="29" s="1"/>
  <c r="R45" i="29"/>
  <c r="S45" i="29" s="1"/>
  <c r="R46" i="29"/>
  <c r="S46" i="29" s="1"/>
  <c r="R47" i="29"/>
  <c r="S47" i="29" s="1"/>
  <c r="R48" i="29"/>
  <c r="S48" i="29" s="1"/>
  <c r="R49" i="29"/>
  <c r="S49" i="29" s="1"/>
  <c r="R50" i="29"/>
  <c r="S50" i="29" s="1"/>
  <c r="R51" i="29"/>
  <c r="S51" i="29" s="1"/>
  <c r="R52" i="29"/>
  <c r="S52" i="29" s="1"/>
  <c r="R54" i="29"/>
  <c r="S54" i="29" s="1"/>
  <c r="R55" i="29"/>
  <c r="S55" i="29" s="1"/>
  <c r="R56" i="29"/>
  <c r="S56" i="29" s="1"/>
  <c r="R57" i="29"/>
  <c r="S57" i="29" s="1"/>
  <c r="R58" i="29"/>
  <c r="S58" i="29" s="1"/>
  <c r="R59" i="29"/>
  <c r="S59" i="29" s="1"/>
  <c r="R60" i="29"/>
  <c r="S60" i="29" s="1"/>
  <c r="R61" i="29"/>
  <c r="S61" i="29" s="1"/>
  <c r="R62" i="29"/>
  <c r="S62" i="29" s="1"/>
  <c r="R63" i="29"/>
  <c r="S63" i="29" s="1"/>
  <c r="R64" i="29"/>
  <c r="S64" i="29" s="1"/>
  <c r="R65" i="29"/>
  <c r="S65" i="29" s="1"/>
  <c r="R66" i="29"/>
  <c r="S66" i="29" s="1"/>
  <c r="R67" i="29"/>
  <c r="S67" i="29" s="1"/>
  <c r="R68" i="29"/>
  <c r="S68" i="29" s="1"/>
  <c r="R69" i="29"/>
  <c r="S69" i="29" s="1"/>
  <c r="R70" i="29"/>
  <c r="S70" i="29" s="1"/>
  <c r="R71" i="29"/>
  <c r="S71" i="29" s="1"/>
  <c r="R72" i="29"/>
  <c r="S72" i="29" s="1"/>
  <c r="R73" i="29"/>
  <c r="S73" i="29" s="1"/>
  <c r="R74" i="29"/>
  <c r="S74" i="29" s="1"/>
  <c r="R75" i="29"/>
  <c r="S75" i="29" s="1"/>
  <c r="R76" i="29"/>
  <c r="S76" i="29" s="1"/>
  <c r="R77" i="29"/>
  <c r="S77" i="29" s="1"/>
  <c r="R78" i="29"/>
  <c r="S78" i="29" s="1"/>
  <c r="R79" i="29"/>
  <c r="S79" i="29" s="1"/>
  <c r="R80" i="29"/>
  <c r="S80" i="29" s="1"/>
  <c r="R81" i="29"/>
  <c r="S81" i="29" s="1"/>
  <c r="R82" i="29"/>
  <c r="S82" i="29" s="1"/>
  <c r="R83" i="29"/>
  <c r="S83" i="29" s="1"/>
  <c r="R84" i="29"/>
  <c r="S84" i="29" s="1"/>
  <c r="R85" i="29"/>
  <c r="S85" i="29" s="1"/>
  <c r="R86" i="29"/>
  <c r="S86" i="29" s="1"/>
  <c r="R87" i="29"/>
  <c r="S87" i="29" s="1"/>
  <c r="R88" i="29"/>
  <c r="S88" i="29" s="1"/>
  <c r="R89" i="29"/>
  <c r="S89" i="29" s="1"/>
  <c r="R90" i="29"/>
  <c r="S90" i="29" s="1"/>
  <c r="R91" i="29"/>
  <c r="S91" i="29" s="1"/>
  <c r="R92" i="29"/>
  <c r="S92" i="29" s="1"/>
  <c r="R93" i="29"/>
  <c r="S93" i="29" s="1"/>
  <c r="R94" i="29"/>
  <c r="S94" i="29" s="1"/>
  <c r="R95" i="29"/>
  <c r="S95" i="29" s="1"/>
  <c r="R96" i="29"/>
  <c r="S96" i="29" s="1"/>
  <c r="R97" i="29"/>
  <c r="S97" i="29" s="1"/>
  <c r="R98" i="29"/>
  <c r="S98" i="29" s="1"/>
  <c r="R99" i="29"/>
  <c r="S99" i="29" s="1"/>
  <c r="R100" i="29"/>
  <c r="S100" i="29" s="1"/>
  <c r="R101" i="29"/>
  <c r="S101" i="29" s="1"/>
  <c r="R102" i="29"/>
  <c r="S102" i="29" s="1"/>
  <c r="R103" i="29"/>
  <c r="S103" i="29" s="1"/>
  <c r="R104" i="29"/>
  <c r="S104" i="29" s="1"/>
  <c r="R105" i="29"/>
  <c r="S105" i="29" s="1"/>
  <c r="R106" i="29"/>
  <c r="S106" i="29" s="1"/>
  <c r="R107" i="29"/>
  <c r="S107" i="29" s="1"/>
  <c r="R108" i="29"/>
  <c r="S108" i="29" s="1"/>
  <c r="R109" i="29"/>
  <c r="S109" i="29" s="1"/>
  <c r="R110" i="29"/>
  <c r="S110" i="29" s="1"/>
  <c r="R111" i="29"/>
  <c r="S111" i="29" s="1"/>
  <c r="R112" i="29"/>
  <c r="S112" i="29" s="1"/>
  <c r="R113" i="29"/>
  <c r="S113" i="29" s="1"/>
  <c r="R114" i="29"/>
  <c r="S114" i="29" s="1"/>
  <c r="R116" i="29"/>
  <c r="S116" i="29" s="1"/>
  <c r="R117" i="29"/>
  <c r="S117" i="29" s="1"/>
  <c r="R118" i="29"/>
  <c r="S118" i="29" s="1"/>
  <c r="R119" i="29"/>
  <c r="S119" i="29" s="1"/>
  <c r="R120" i="29"/>
  <c r="S120" i="29" s="1"/>
  <c r="R121" i="29"/>
  <c r="S121" i="29" s="1"/>
  <c r="R122" i="29"/>
  <c r="S122" i="29" s="1"/>
  <c r="R123" i="29"/>
  <c r="S123" i="29" s="1"/>
  <c r="R124" i="29"/>
  <c r="S124" i="29" s="1"/>
  <c r="R127" i="29"/>
  <c r="S127" i="29" s="1"/>
  <c r="R128" i="29"/>
  <c r="S128" i="29" s="1"/>
  <c r="R129" i="29"/>
  <c r="S129" i="29" s="1"/>
  <c r="R130" i="29"/>
  <c r="S130" i="29" s="1"/>
  <c r="R131" i="29"/>
  <c r="S131" i="29" s="1"/>
  <c r="R132" i="29"/>
  <c r="S132" i="29" s="1"/>
  <c r="R133" i="29"/>
  <c r="S133" i="29" s="1"/>
  <c r="R134" i="29"/>
  <c r="S134" i="29" s="1"/>
  <c r="R136" i="29"/>
  <c r="S136" i="29" s="1"/>
  <c r="R137" i="29"/>
  <c r="S137" i="29" s="1"/>
  <c r="R138" i="29"/>
  <c r="S138" i="29" s="1"/>
  <c r="R139" i="29"/>
  <c r="S139" i="29" s="1"/>
  <c r="R140" i="29"/>
  <c r="S140" i="29" s="1"/>
  <c r="R142" i="29"/>
  <c r="S142" i="29" s="1"/>
  <c r="R143" i="29"/>
  <c r="S143" i="29" s="1"/>
  <c r="R144" i="29"/>
  <c r="S144" i="29" s="1"/>
  <c r="R145" i="29"/>
  <c r="S145" i="29" s="1"/>
  <c r="R146" i="29"/>
  <c r="S146" i="29" s="1"/>
  <c r="R148" i="29"/>
  <c r="S148" i="29" s="1"/>
  <c r="R149" i="29"/>
  <c r="S149" i="29" s="1"/>
  <c r="R150" i="29"/>
  <c r="S150" i="29" s="1"/>
  <c r="R151" i="29"/>
  <c r="S151" i="29" s="1"/>
  <c r="R152" i="29"/>
  <c r="S152" i="29" s="1"/>
  <c r="R153" i="29"/>
  <c r="S153" i="29" s="1"/>
  <c r="R154" i="29"/>
  <c r="S154" i="29" s="1"/>
  <c r="R155" i="29"/>
  <c r="S155" i="29" s="1"/>
  <c r="R156" i="29"/>
  <c r="S156" i="29" s="1"/>
  <c r="R158" i="29"/>
  <c r="S158" i="29" s="1"/>
  <c r="R159" i="29"/>
  <c r="S159" i="29" s="1"/>
  <c r="R161" i="29"/>
  <c r="S161" i="29" s="1"/>
  <c r="R162" i="29"/>
  <c r="S162" i="29" s="1"/>
  <c r="R163" i="29"/>
  <c r="S163" i="29" s="1"/>
  <c r="R164" i="29"/>
  <c r="S164" i="29" s="1"/>
  <c r="R165" i="29"/>
  <c r="S165" i="29" s="1"/>
  <c r="R166" i="29"/>
  <c r="S166" i="29" s="1"/>
  <c r="R167" i="29"/>
  <c r="S167" i="29" s="1"/>
  <c r="R168" i="29"/>
  <c r="S168" i="29" s="1"/>
  <c r="R169" i="29"/>
  <c r="S169" i="29" s="1"/>
  <c r="R170" i="29"/>
  <c r="S170" i="29" s="1"/>
  <c r="R173" i="29"/>
  <c r="S173" i="29" s="1"/>
  <c r="R174" i="29"/>
  <c r="S174" i="29" s="1"/>
  <c r="R175" i="29"/>
  <c r="S175" i="29" s="1"/>
  <c r="R176" i="29"/>
  <c r="S176" i="29" s="1"/>
  <c r="R177" i="29"/>
  <c r="S177" i="29" s="1"/>
  <c r="R178" i="29"/>
  <c r="S178" i="29" s="1"/>
  <c r="R180" i="29"/>
  <c r="S180" i="29" s="1"/>
  <c r="R181" i="29"/>
  <c r="S181" i="29" s="1"/>
  <c r="R182" i="29"/>
  <c r="S182" i="29" s="1"/>
  <c r="R183" i="29"/>
  <c r="S183" i="29" s="1"/>
  <c r="R184" i="29"/>
  <c r="S184" i="29" s="1"/>
  <c r="R185" i="29"/>
  <c r="S185" i="29" s="1"/>
  <c r="R186" i="29"/>
  <c r="S186" i="29" s="1"/>
  <c r="R187" i="29"/>
  <c r="S187" i="29" s="1"/>
  <c r="R188" i="29"/>
  <c r="S188" i="29" s="1"/>
  <c r="R189" i="29"/>
  <c r="S189" i="29" s="1"/>
  <c r="R190" i="29"/>
  <c r="S190" i="29" s="1"/>
  <c r="R191" i="29"/>
  <c r="S191" i="29" s="1"/>
  <c r="P204" i="24" l="1"/>
  <c r="P548" i="24" s="1"/>
  <c r="O204" i="24"/>
  <c r="O548" i="24" s="1"/>
  <c r="Q204" i="24" l="1"/>
  <c r="Q548" i="24" s="1"/>
  <c r="R10" i="29"/>
  <c r="R192" i="29" s="1"/>
  <c r="Q10" i="29"/>
  <c r="Q192" i="29" s="1"/>
  <c r="S10" i="29" l="1"/>
  <c r="S192" i="29" s="1"/>
  <c r="J10" i="27" l="1"/>
  <c r="I10" i="27"/>
  <c r="K10" i="27" l="1"/>
  <c r="P14" i="26" l="1"/>
  <c r="O14" i="26"/>
  <c r="N14" i="26"/>
  <c r="M14" i="26"/>
  <c r="L14" i="26"/>
  <c r="K14" i="26"/>
  <c r="J14" i="26"/>
  <c r="R13" i="26"/>
  <c r="Q13" i="26"/>
  <c r="R12" i="26"/>
  <c r="S12" i="26" s="1"/>
  <c r="Q12" i="26"/>
  <c r="R11" i="26"/>
  <c r="Q11" i="26"/>
  <c r="R14" i="26" l="1"/>
  <c r="S13" i="26"/>
  <c r="Q14" i="26"/>
  <c r="S11" i="26"/>
  <c r="S14" i="26" l="1"/>
</calcChain>
</file>

<file path=xl/sharedStrings.xml><?xml version="1.0" encoding="utf-8"?>
<sst xmlns="http://schemas.openxmlformats.org/spreadsheetml/2006/main" count="5254" uniqueCount="1234">
  <si>
    <t>No.</t>
  </si>
  <si>
    <t>DAVID NELSON BRITO LOZANO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</si>
  <si>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</si>
  <si>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</si>
  <si>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</si>
  <si>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</si>
  <si>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</si>
  <si>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</si>
  <si>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</si>
  <si>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</si>
  <si>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</si>
  <si>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</si>
  <si>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</si>
  <si>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</si>
  <si>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</si>
  <si>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</si>
  <si>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</si>
  <si>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</si>
  <si>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</si>
  <si>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</si>
  <si>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</si>
  <si>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</si>
  <si>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</si>
  <si>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</si>
  <si>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</si>
  <si>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</si>
  <si>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</si>
  <si>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</si>
  <si>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</si>
  <si>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</si>
  <si>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</si>
  <si>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</si>
  <si>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</si>
  <si>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</si>
  <si>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</si>
  <si>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</si>
  <si>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</si>
  <si>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</si>
  <si>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</si>
  <si>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</si>
  <si>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</si>
  <si>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</si>
  <si>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</si>
  <si>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</si>
  <si>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</si>
  <si>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</si>
  <si>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</si>
  <si>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</si>
  <si>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</si>
  <si>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</si>
  <si>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</si>
  <si>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</si>
  <si>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</si>
  <si>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</si>
  <si>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</si>
  <si>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</si>
  <si>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</si>
  <si>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</si>
  <si>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</si>
  <si>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</si>
  <si>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</si>
  <si>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</si>
  <si>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</si>
  <si>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</si>
  <si>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</si>
  <si>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</si>
  <si>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</si>
  <si>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</si>
  <si>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</si>
  <si>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</si>
  <si>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</si>
  <si>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</si>
  <si>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</si>
  <si>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</si>
  <si>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</si>
  <si>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</si>
  <si>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</si>
  <si>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</si>
  <si>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</si>
  <si>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</si>
  <si>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</si>
  <si>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</si>
  <si>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</si>
  <si>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</si>
  <si>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</si>
  <si>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</si>
  <si>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</si>
  <si>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</si>
  <si>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</si>
  <si>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</si>
  <si>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</si>
  <si>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</si>
  <si>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</si>
  <si>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</si>
  <si>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</si>
  <si>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</si>
  <si>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</si>
  <si>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</si>
  <si>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</si>
  <si>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</si>
  <si>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</si>
  <si>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</si>
  <si>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</si>
  <si>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</si>
  <si>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</si>
  <si>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</si>
  <si>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</si>
  <si>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</si>
  <si>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</si>
  <si>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</si>
  <si>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</si>
  <si>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</si>
  <si>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</si>
  <si>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</si>
  <si>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</si>
  <si>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</si>
  <si>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</si>
  <si>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</si>
  <si>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</si>
  <si>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</si>
  <si>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</si>
  <si>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</si>
  <si>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</si>
  <si>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</si>
  <si>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</si>
  <si>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</si>
  <si>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</si>
  <si>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</si>
  <si>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</si>
  <si>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</si>
  <si>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</si>
  <si>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</si>
  <si>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JESUS M. FRIAS JIMENEZ</t>
  </si>
  <si>
    <t>CRISTIANA MILAGROS DEL C DE JS MOTA</t>
  </si>
  <si>
    <t>COORNIDADORA</t>
  </si>
  <si>
    <t>SERVICIO AL CLIENTE</t>
  </si>
  <si>
    <t>IRIS CRISTINA ASENCIO CID</t>
  </si>
  <si>
    <t>MARIA DE LOS SANTOS DELGADO</t>
  </si>
  <si>
    <t>ROSELIA DEL CARMEN ALMONTE SOSA</t>
  </si>
  <si>
    <t>RACHEL MELISSA SOCIAS LABORT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</si>
  <si>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</si>
  <si>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</si>
  <si>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</si>
  <si>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</si>
  <si>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</si>
  <si>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</si>
  <si>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</si>
  <si>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</si>
  <si>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</si>
  <si>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</si>
  <si>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</si>
  <si>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</si>
  <si>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</si>
  <si>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</si>
  <si>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</si>
  <si>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</si>
  <si>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</si>
  <si>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</si>
  <si>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</si>
  <si>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</si>
  <si>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</si>
  <si>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</si>
  <si>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</si>
  <si>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</si>
  <si>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</si>
  <si>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</si>
  <si>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</si>
  <si>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</si>
  <si>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</si>
  <si>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</si>
  <si>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</si>
  <si>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</si>
  <si>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</si>
  <si>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</si>
  <si>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</si>
  <si>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</si>
  <si>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</si>
  <si>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</si>
  <si>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</si>
  <si>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</si>
  <si>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</si>
  <si>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</si>
  <si>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</si>
  <si>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</si>
  <si>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</si>
  <si>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</si>
  <si>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</si>
  <si>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</si>
  <si>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</si>
  <si>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</si>
  <si>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</si>
  <si>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</si>
  <si>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</si>
  <si>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</si>
  <si>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</si>
  <si>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</si>
  <si>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</si>
  <si>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</si>
  <si>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</si>
  <si>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</si>
  <si>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</si>
  <si>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</si>
  <si>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</si>
  <si>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</si>
  <si>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</si>
  <si>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</si>
  <si>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</si>
  <si>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</si>
  <si>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</si>
  <si>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</si>
  <si>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</si>
  <si>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</si>
  <si>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</si>
  <si>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</si>
  <si>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</si>
  <si>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</si>
  <si>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</si>
  <si>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</si>
  <si>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</si>
  <si>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</si>
  <si>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</si>
  <si>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</si>
  <si>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</si>
  <si>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</si>
  <si>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</si>
  <si>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</si>
  <si>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</si>
  <si>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</si>
  <si>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</si>
  <si>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</si>
  <si>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</si>
  <si>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</si>
  <si>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</si>
  <si>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</si>
  <si>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</si>
  <si>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</si>
  <si>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</si>
  <si>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</si>
  <si>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</si>
  <si>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</si>
  <si>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</si>
  <si>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</si>
  <si>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</si>
  <si>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</si>
  <si>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</si>
  <si>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</si>
  <si>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</si>
  <si>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</si>
  <si>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</si>
  <si>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</si>
  <si>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</si>
  <si>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</si>
  <si>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</si>
  <si>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</si>
  <si>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</si>
  <si>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</si>
  <si>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</si>
  <si>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</si>
  <si>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</si>
  <si>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</si>
  <si>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</si>
  <si>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</si>
  <si>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</si>
  <si>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</si>
  <si>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RAMON RAMIREZ ORTIZ</t>
  </si>
  <si>
    <t>NESTOR DAVID DE LOS SANTOS MELO</t>
  </si>
  <si>
    <t>FRANCISCO MONTERO MONTERO</t>
  </si>
  <si>
    <t>ANGEL AQUINO GUZMAN GUZMAN</t>
  </si>
  <si>
    <t>ANTONIO JOSE FELIZ ALCANTARA</t>
  </si>
  <si>
    <t>JOSE ARTURO DURAN TINEO</t>
  </si>
  <si>
    <t>ROBERTO SIMEON MONTERO MONTERO</t>
  </si>
  <si>
    <t>JUAN CARLOS FRIAS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</si>
  <si>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</si>
  <si>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</si>
  <si>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</si>
  <si>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</si>
  <si>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</si>
  <si>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</si>
  <si>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</si>
  <si>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</si>
  <si>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</si>
  <si>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</si>
  <si>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</si>
  <si>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</si>
  <si>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</si>
  <si>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</si>
  <si>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</si>
  <si>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</si>
  <si>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</si>
  <si>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</si>
  <si>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</si>
  <si>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</si>
  <si>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</si>
  <si>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</si>
  <si>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</si>
  <si>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</si>
  <si>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</si>
  <si>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</si>
  <si>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</si>
  <si>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</si>
  <si>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</si>
  <si>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</si>
  <si>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</si>
  <si>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</si>
  <si>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</si>
  <si>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</si>
  <si>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</si>
  <si>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</si>
  <si>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</si>
  <si>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</si>
  <si>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</si>
  <si>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</si>
  <si>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</si>
  <si>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</si>
  <si>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</si>
  <si>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</si>
  <si>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</si>
  <si>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</si>
  <si>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</si>
  <si>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</si>
  <si>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</si>
  <si>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</si>
  <si>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</si>
  <si>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</si>
  <si>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</si>
  <si>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</si>
  <si>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</si>
  <si>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</si>
  <si>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</si>
  <si>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</si>
  <si>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</si>
  <si>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</si>
  <si>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</si>
  <si>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</si>
  <si>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</si>
  <si>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</si>
  <si>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</si>
  <si>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</si>
  <si>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</si>
  <si>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</si>
  <si>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</si>
  <si>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</si>
  <si>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</si>
  <si>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</si>
  <si>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</si>
  <si>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</si>
  <si>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</si>
  <si>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</si>
  <si>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</si>
  <si>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</si>
  <si>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</si>
  <si>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</si>
  <si>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OFICIAL DE INVESTIGACIÓN</t>
  </si>
  <si>
    <t>ERIDANIA RODRIGUEZ REYES</t>
  </si>
  <si>
    <t>VIRGINIA VASQUEZ MARTINEZ</t>
  </si>
  <si>
    <t>MARIA DE LOS ANGELES RODRIGUEZ REYES</t>
  </si>
  <si>
    <t>ELIANNY FERMINA SANTANA DE CABRAL</t>
  </si>
  <si>
    <t>GREILIN CASTRO RAMIREZ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</si>
  <si>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</si>
  <si>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</si>
  <si>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</si>
  <si>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</si>
  <si>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</si>
  <si>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</si>
  <si>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</si>
  <si>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</si>
  <si>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</si>
  <si>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</si>
  <si>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</si>
  <si>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</si>
  <si>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</si>
  <si>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</si>
  <si>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</si>
  <si>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</si>
  <si>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</si>
  <si>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</si>
  <si>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</si>
  <si>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</si>
  <si>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</si>
  <si>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</si>
  <si>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</si>
  <si>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</si>
  <si>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</si>
  <si>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</si>
  <si>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MELINA ESTHER MONEGRO LOPEZ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</si>
  <si>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</si>
  <si>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</si>
  <si>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</si>
  <si>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</si>
  <si>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</si>
  <si>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</si>
  <si>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</si>
  <si>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</si>
  <si>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</si>
  <si>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</si>
  <si>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</si>
  <si>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</si>
  <si>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</si>
  <si>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</si>
  <si>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</si>
  <si>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</si>
  <si>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</si>
  <si>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</si>
  <si>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</si>
  <si>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</si>
  <si>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</si>
  <si>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</si>
  <si>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</si>
  <si>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</si>
  <si>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</si>
  <si>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</si>
  <si>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</si>
  <si>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</si>
  <si>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</si>
  <si>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</si>
  <si>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</si>
  <si>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</si>
  <si>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</si>
  <si>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</si>
  <si>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</si>
  <si>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</si>
  <si>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</si>
  <si>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</si>
  <si>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</si>
  <si>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</si>
  <si>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</si>
  <si>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</si>
  <si>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</si>
  <si>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</si>
  <si>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</si>
  <si>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</si>
  <si>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</si>
  <si>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</si>
  <si>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</si>
  <si>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</si>
  <si>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</si>
  <si>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</si>
  <si>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</si>
  <si>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</si>
  <si>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</si>
  <si>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</si>
  <si>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</si>
  <si>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</si>
  <si>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</si>
  <si>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</si>
  <si>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</si>
  <si>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</si>
  <si>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</si>
  <si>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</si>
  <si>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</si>
  <si>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</si>
  <si>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</si>
  <si>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</si>
  <si>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</si>
  <si>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</si>
  <si>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</si>
  <si>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</si>
  <si>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</si>
  <si>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</si>
  <si>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</si>
  <si>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</si>
  <si>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</si>
  <si>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</si>
  <si>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</si>
  <si>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</si>
  <si>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</si>
  <si>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</si>
  <si>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</si>
  <si>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</si>
  <si>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</si>
  <si>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</si>
  <si>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</si>
  <si>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</si>
  <si>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</si>
  <si>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</si>
  <si>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</si>
  <si>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</si>
  <si>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</si>
  <si>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</si>
  <si>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</si>
  <si>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</si>
  <si>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</si>
  <si>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</si>
  <si>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</si>
  <si>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ELVIS RAFAEL ROSADO REYNOSO</t>
  </si>
  <si>
    <t>DIVISIÓN ARCHIVO DE EXPEDIENTES LEGALES</t>
  </si>
  <si>
    <t>YULIANA ALTAGRACIA GONZALEZ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</si>
  <si>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</si>
  <si>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</si>
  <si>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</si>
  <si>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</si>
  <si>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</si>
  <si>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</si>
  <si>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</si>
  <si>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</si>
  <si>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</si>
  <si>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</si>
  <si>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</si>
  <si>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</si>
  <si>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</si>
  <si>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</si>
  <si>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</si>
  <si>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</si>
  <si>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</si>
  <si>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</si>
  <si>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</si>
  <si>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</si>
  <si>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</si>
  <si>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</si>
  <si>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</si>
  <si>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</si>
  <si>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</si>
  <si>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</si>
  <si>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</si>
  <si>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</si>
  <si>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</si>
  <si>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</si>
  <si>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</si>
  <si>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</si>
  <si>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</si>
  <si>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</si>
  <si>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</si>
  <si>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</si>
  <si>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</si>
  <si>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</si>
  <si>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</si>
  <si>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</si>
  <si>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</si>
  <si>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</si>
  <si>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</si>
  <si>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</si>
  <si>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</si>
  <si>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</si>
  <si>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</si>
  <si>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</si>
  <si>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</si>
  <si>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</si>
  <si>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</si>
  <si>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</si>
  <si>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</si>
  <si>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</si>
  <si>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</si>
  <si>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</si>
  <si>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</si>
  <si>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</si>
  <si>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</si>
  <si>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</si>
  <si>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</si>
  <si>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</si>
  <si>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</si>
  <si>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</si>
  <si>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</si>
  <si>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</si>
  <si>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</si>
  <si>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</si>
  <si>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</si>
  <si>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</si>
  <si>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</si>
  <si>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</si>
  <si>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</si>
  <si>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</si>
  <si>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</si>
  <si>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</si>
  <si>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</si>
  <si>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</si>
  <si>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</si>
  <si>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</si>
  <si>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</si>
  <si>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</si>
  <si>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</si>
  <si>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</si>
  <si>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</si>
  <si>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</si>
  <si>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</si>
  <si>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</si>
  <si>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</si>
  <si>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</si>
  <si>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</si>
  <si>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</si>
  <si>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</si>
  <si>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</si>
  <si>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</si>
  <si>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</si>
  <si>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</si>
  <si>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</si>
  <si>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</si>
  <si>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</si>
  <si>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</si>
  <si>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</si>
  <si>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</si>
  <si>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</si>
  <si>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</si>
  <si>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</si>
  <si>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</si>
  <si>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</si>
  <si>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</si>
  <si>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</si>
  <si>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</si>
  <si>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</si>
  <si>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</si>
  <si>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</si>
  <si>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</si>
  <si>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ANA MARÍA TEJADA GARCÍA</t>
  </si>
  <si>
    <t>DIRECTORA ADMINISTRATIVA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</si>
  <si>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</si>
  <si>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</si>
  <si>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</si>
  <si>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</si>
  <si>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</si>
  <si>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</si>
  <si>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</si>
  <si>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</si>
  <si>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</si>
  <si>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</si>
  <si>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</si>
  <si>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</si>
  <si>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</si>
  <si>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</si>
  <si>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</si>
  <si>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</si>
  <si>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</si>
  <si>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</si>
  <si>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</si>
  <si>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FRANCISCO JABIEL DE LOS SANTOS DÍAZ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</si>
  <si>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</si>
  <si>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</si>
  <si>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</si>
  <si>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</si>
  <si>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</si>
  <si>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</si>
  <si>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</si>
  <si>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</si>
  <si>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</si>
  <si>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</si>
  <si>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</si>
  <si>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</si>
  <si>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DENISSE ALTAGRACIA AMADIS</t>
  </si>
  <si>
    <t>SARA ALTAGRACIA MINAYA BONSEÑOR</t>
  </si>
  <si>
    <t>DAISY ALTAGRACIA CAPELLÁN DE FERREIRA</t>
  </si>
  <si>
    <t>FRANCISCO ALBERTO TORIBIO LARA</t>
  </si>
  <si>
    <t>ANIBAL JOSÉ PEÑA CEDEÑO</t>
  </si>
  <si>
    <t>YAMIL RIZIK LUGO</t>
  </si>
  <si>
    <t>MILAGROS ALTAGRACIA HERNÁNDEZ DEL CARMEN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</si>
  <si>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</si>
  <si>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</si>
  <si>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</si>
  <si>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</si>
  <si>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</si>
  <si>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</si>
  <si>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</si>
  <si>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</si>
  <si>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</si>
  <si>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</si>
  <si>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</si>
  <si>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</si>
  <si>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</si>
  <si>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YOCASTA MARLENE UREÑA MELLA</t>
  </si>
  <si>
    <t>DOMINGO ALBERTO CALDERÓN BAUTISTA</t>
  </si>
  <si>
    <t>JUAN CARLOS ÁLVAREZ PEGUERO</t>
  </si>
  <si>
    <t>ROSA MARÍA VÁSQUEZ PEGUERO</t>
  </si>
  <si>
    <t>ROSA MARÍA ROSARIO DE DISLA</t>
  </si>
  <si>
    <t>ROSA ELENA ANDÚJAR SOTO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</si>
  <si>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</si>
  <si>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</si>
  <si>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</si>
  <si>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</si>
  <si>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</si>
  <si>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</si>
  <si>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</si>
  <si>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</si>
  <si>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</si>
  <si>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</si>
  <si>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DIVINA ALTAGRACIA ALMÁNZAR PAULINO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</si>
  <si>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</si>
  <si>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</si>
  <si>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</si>
  <si>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</si>
  <si>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</si>
  <si>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</si>
  <si>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</si>
  <si>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</si>
  <si>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</si>
  <si>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</si>
  <si>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</si>
  <si>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</si>
  <si>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</si>
  <si>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</si>
  <si>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</si>
  <si>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</si>
  <si>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</si>
  <si>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</si>
  <si>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</si>
  <si>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</si>
  <si>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</si>
  <si>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</si>
  <si>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</si>
  <si>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</si>
  <si>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</si>
  <si>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</si>
  <si>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</si>
  <si>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</si>
  <si>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</si>
  <si>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</si>
  <si>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</si>
  <si>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</si>
  <si>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</si>
  <si>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</si>
  <si>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</si>
  <si>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</si>
  <si>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</si>
  <si>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</si>
  <si>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</si>
  <si>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</si>
  <si>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</si>
  <si>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</si>
  <si>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</si>
  <si>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</si>
  <si>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</si>
  <si>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</si>
  <si>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</si>
  <si>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</si>
  <si>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</si>
  <si>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</si>
  <si>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</si>
  <si>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</si>
  <si>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</si>
  <si>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</si>
  <si>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</si>
  <si>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</si>
  <si>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</si>
  <si>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</si>
  <si>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AUX. ADMINISTRATIVO I</t>
  </si>
  <si>
    <t>DOMINGA YAJAIRA FERNANDEZ MERCEDES</t>
  </si>
  <si>
    <t>FRANCISCO ANTONIO LEON GUZMAN</t>
  </si>
  <si>
    <t>JOSE ANCELMO SANCHEZ FIGUEROA</t>
  </si>
  <si>
    <t>PALOMA BEATRIZ GONZALEZ MENDEZ</t>
  </si>
  <si>
    <t>VALENTIN DE LA CRUZ SANTANA</t>
  </si>
  <si>
    <t>HAROL ALBERTO ECHAVARRIA GOMEZ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</si>
  <si>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</si>
  <si>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</si>
  <si>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</si>
  <si>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</si>
  <si>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</si>
  <si>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</si>
  <si>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</si>
  <si>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</si>
  <si>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</si>
  <si>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</si>
  <si>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</si>
  <si>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</si>
  <si>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</si>
  <si>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</si>
  <si>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</si>
  <si>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</si>
  <si>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</si>
  <si>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</si>
  <si>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</si>
  <si>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</si>
  <si>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</si>
  <si>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</si>
  <si>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</si>
  <si>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</si>
  <si>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</si>
  <si>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</si>
  <si>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</si>
  <si>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</si>
  <si>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</si>
  <si>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</si>
  <si>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</si>
  <si>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</si>
  <si>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</si>
  <si>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</si>
  <si>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</si>
  <si>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</si>
  <si>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</si>
  <si>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</si>
  <si>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</si>
  <si>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</si>
  <si>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</si>
  <si>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</si>
  <si>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</si>
  <si>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</si>
  <si>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</si>
  <si>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</si>
  <si>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</si>
  <si>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AUXILIAR ADM.1</t>
  </si>
  <si>
    <t>OFICINA PROVINCIAL DE SAN CRISTOBAL</t>
  </si>
  <si>
    <t>MENAJERO INTERNO</t>
  </si>
  <si>
    <t>DEPARTAMENTO PLANIFICACIÓN Y DESARROLLO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</si>
  <si>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</si>
  <si>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</si>
  <si>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</si>
  <si>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</si>
  <si>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</si>
  <si>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SUBDIRECTOR GENERAL ADM. Y FINANCIERO</t>
  </si>
  <si>
    <t>SUBDIRECTOR GENERAL LEGAL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</si>
  <si>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</si>
  <si>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</si>
  <si>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</si>
  <si>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</si>
  <si>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</si>
  <si>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</si>
  <si>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</si>
  <si>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</si>
  <si>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</si>
  <si>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</si>
  <si>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</si>
  <si>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PALOMA DENNYS CISNERO SANCHEZ</t>
  </si>
  <si>
    <t>PEDRO RAFAEL LIRIANO LANTIGUA</t>
  </si>
  <si>
    <t>RAYMOND GREGORI ROJAS HENRIQUEZ</t>
  </si>
  <si>
    <t>ANGELA NELSIDA GUERRERO TEJEDA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</si>
  <si>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</si>
  <si>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</si>
  <si>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</si>
  <si>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</si>
  <si>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</si>
  <si>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</si>
  <si>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</si>
  <si>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</si>
  <si>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</si>
  <si>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</si>
  <si>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</si>
  <si>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</si>
  <si>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</si>
  <si>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GICELA ALCANTARA MEJIA</t>
  </si>
  <si>
    <t>DIRECCIÓN INVENTARIO DE BIENES ESTATALES</t>
  </si>
  <si>
    <t>KARLENY MARTINEZ ESTEVEZ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</si>
  <si>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</si>
  <si>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</si>
  <si>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</si>
  <si>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</si>
  <si>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</si>
  <si>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</si>
  <si>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</si>
  <si>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</si>
  <si>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</si>
  <si>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</si>
  <si>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</si>
  <si>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</si>
  <si>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</si>
  <si>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</si>
  <si>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</si>
  <si>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AUXILIAR ADM I</t>
  </si>
  <si>
    <t>JOAN MANUEL MATIAS MERCEDES</t>
  </si>
  <si>
    <t>MARIANO ROJAS CROUSSET</t>
  </si>
  <si>
    <t>LUIS JOSE MARTINEZ DE LA CRUZ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</si>
  <si>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</si>
  <si>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</si>
  <si>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</si>
  <si>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</si>
  <si>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</si>
  <si>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VIERKA PICHARDO</t>
  </si>
  <si>
    <t>DENNEIS JOSHUE SANCHEZ BRITO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</si>
  <si>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</si>
  <si>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</si>
  <si>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</si>
  <si>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</si>
  <si>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</si>
  <si>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</si>
  <si>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Analista de Nómina</t>
  </si>
  <si>
    <t>SECCIÓN ARCHIVO DE TITULOS Y PLANOS</t>
  </si>
  <si>
    <t>KENNY FRANCISCO VALDEZ VELEZ</t>
  </si>
  <si>
    <t>DARWIN JOBANNY MEDINA MERAN</t>
  </si>
  <si>
    <t>JORGE HENRY DE LA CRUZ NUÑEZ</t>
  </si>
  <si>
    <t>OFICINA PROVINCIAL DE SANCHEZ RAMIREZ (COTUI)</t>
  </si>
  <si>
    <t>MAIKEL MENDEZ CUEVAS</t>
  </si>
  <si>
    <t>PEDRO REYES PEGUERO</t>
  </si>
  <si>
    <t>OMAR CANAHUATE SANCHEZ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</si>
  <si>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</si>
  <si>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</si>
  <si>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</si>
  <si>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</si>
  <si>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</si>
  <si>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</si>
  <si>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</si>
  <si>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</si>
  <si>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</si>
  <si>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</si>
  <si>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</si>
  <si>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</si>
  <si>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</si>
  <si>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</si>
  <si>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</si>
  <si>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</si>
  <si>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</si>
  <si>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</si>
  <si>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</si>
  <si>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</si>
  <si>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</si>
  <si>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</si>
  <si>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</si>
  <si>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</si>
  <si>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</si>
  <si>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CHRYSTIAN CIPRIAN NOLASCO</t>
  </si>
  <si>
    <t>CONFESOR RODRIGUEZ TAPIA</t>
  </si>
  <si>
    <t>CRIPTOFEL ALEXANDER BELTRE BATISTA</t>
  </si>
  <si>
    <t>CRISTIAN ALBERTO POLANCO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</si>
  <si>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</si>
  <si>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</si>
  <si>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</si>
  <si>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</si>
  <si>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</si>
  <si>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</si>
  <si>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</si>
  <si>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</si>
  <si>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</si>
  <si>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</si>
  <si>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</si>
  <si>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</si>
  <si>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</si>
  <si>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</si>
  <si>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</si>
  <si>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FRANCISCO ALEJANDRO TORRES VICENTE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</si>
  <si>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</si>
  <si>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</si>
  <si>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</si>
  <si>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</si>
  <si>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</si>
  <si>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</si>
  <si>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</si>
  <si>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</si>
  <si>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</si>
  <si>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</si>
  <si>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</si>
  <si>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JEAN CARLOS ZORRILLA MARTINEZ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</si>
  <si>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</si>
  <si>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</si>
  <si>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</si>
  <si>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</si>
  <si>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</si>
  <si>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</si>
  <si>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</si>
  <si>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</si>
  <si>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</si>
  <si>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</si>
  <si>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</si>
  <si>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</si>
  <si>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</si>
  <si>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</si>
  <si>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</si>
  <si>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</si>
  <si>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</si>
  <si>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</si>
  <si>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</si>
  <si>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</si>
  <si>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</si>
  <si>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</si>
  <si>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</si>
  <si>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</si>
  <si>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</si>
  <si>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</si>
  <si>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</si>
  <si>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</si>
  <si>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</si>
  <si>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</si>
  <si>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</si>
  <si>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</si>
  <si>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WALLIS ALFREDO RODRIGUEZ CORPORAN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</si>
  <si>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</si>
  <si>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</si>
  <si>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</si>
  <si>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</si>
  <si>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</si>
  <si>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</si>
  <si>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</si>
  <si>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</si>
  <si>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</si>
  <si>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</si>
  <si>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</si>
  <si>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</si>
  <si>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</si>
  <si>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</si>
  <si>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</si>
  <si>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</si>
  <si>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</si>
  <si>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</si>
  <si>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</si>
  <si>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ANNETTE RACIER TREJO</t>
  </si>
  <si>
    <t xml:space="preserve">OFICINA PROVINCIAL DE SANCHEZ RAMIREZ </t>
  </si>
  <si>
    <t>JORGE MANUEL ENCARNACIÓN ENCARNACIÓN</t>
  </si>
  <si>
    <t>COMISIÓN EVALUADORA DE LOS TERRENOS REGISTRADOS A NOMBRE DE LOS INGENIEROS AZUCAREROS DEL CONSEJO ESTATAL DEL AZUCAR</t>
  </si>
  <si>
    <t>ABOGADO (A)</t>
  </si>
  <si>
    <t>RAFAEL PREBISTERIO MEJIA GERRERO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</si>
  <si>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</si>
  <si>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</si>
  <si>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</si>
  <si>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</si>
  <si>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</si>
  <si>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</si>
  <si>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</si>
  <si>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</si>
  <si>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</si>
  <si>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</si>
  <si>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</si>
  <si>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</si>
  <si>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JUNIOR ALEJANDRO JOSE PIERRET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</si>
  <si>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</si>
  <si>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</si>
  <si>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</si>
  <si>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</si>
  <si>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</si>
  <si>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</si>
  <si>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</si>
  <si>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</si>
  <si>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</si>
  <si>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</si>
  <si>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</si>
  <si>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</si>
  <si>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</si>
  <si>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</si>
  <si>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</si>
  <si>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</si>
  <si>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</si>
  <si>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</si>
  <si>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JEAN GABRIEL MADERA SANTOS</t>
  </si>
  <si>
    <t>CRISTIAN DAVID PICHARDO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</si>
  <si>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</si>
  <si>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</si>
  <si>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</si>
  <si>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</si>
  <si>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</si>
  <si>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</si>
  <si>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</si>
  <si>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</si>
  <si>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</si>
  <si>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</si>
  <si>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</si>
  <si>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</si>
  <si>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</si>
  <si>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</si>
  <si>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</si>
  <si>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</si>
  <si>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</si>
  <si>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</si>
  <si>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</si>
  <si>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</si>
  <si>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</si>
  <si>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</si>
  <si>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</si>
  <si>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</si>
  <si>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SAHIRA ROBLES CIPRIAN</t>
  </si>
  <si>
    <t>DIOMARYS MATEO MONTERO</t>
  </si>
  <si>
    <t>AUX. PROTOCOLO Y EVENTOS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</si>
  <si>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</si>
  <si>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</si>
  <si>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</si>
  <si>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</si>
  <si>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</si>
  <si>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</si>
  <si>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</si>
  <si>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</si>
  <si>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</si>
  <si>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</si>
  <si>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Subdirector General Administrativo y Financiero</t>
  </si>
  <si>
    <t>BELKIS ISABEL SARMIENTO</t>
  </si>
  <si>
    <t>KARLA NICOL MENDOZA QUEZADA</t>
  </si>
  <si>
    <t>SAMUEL NUÑEZ MERETTE</t>
  </si>
  <si>
    <t>LUZ DEL CARMEN JIMENEZ LIRIANO</t>
  </si>
  <si>
    <t>ALBERTO REYNOSO DIAZ</t>
  </si>
  <si>
    <t>ANTONY SILVERIO VENTURA</t>
  </si>
  <si>
    <t>RAMON MISHAEL MENDEZ REYES</t>
  </si>
  <si>
    <t>CARLOS FRANCISCO CAMACHO RIVAS</t>
  </si>
  <si>
    <t>DIOSMAILIN ABIGAIL TEJEDA PEREZ</t>
  </si>
  <si>
    <t>ENIBARDO CAMUE MONTES DE OCA</t>
  </si>
  <si>
    <t>KIRSY ARIDIA CONSTANZO DE LA CRUZ</t>
  </si>
  <si>
    <t>LEOCADIO SUERO SEVERINO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</si>
  <si>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</si>
  <si>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</si>
  <si>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</si>
  <si>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</si>
  <si>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</si>
  <si>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</si>
  <si>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</si>
  <si>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</si>
  <si>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KENDRI JOHANNA DE LOS SANTOS</t>
  </si>
  <si>
    <t>SEGUNDO ANTONIO VILLAVISAR TAVAREZ</t>
  </si>
  <si>
    <t>NORMAN MATOS MEDINA</t>
  </si>
  <si>
    <t>ODONTOLOGA</t>
  </si>
  <si>
    <t>JOHANNA ESTELA BATISTA BRETON</t>
  </si>
  <si>
    <t>PEDRO ESTEBAN JEREZ TAVERA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</si>
  <si>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</si>
  <si>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</si>
  <si>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</si>
  <si>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</si>
  <si>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</si>
  <si>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</si>
  <si>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</si>
  <si>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</si>
  <si>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</si>
  <si>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ALBERTO ALEJANDRO COLUMNA CONTRERAS</t>
  </si>
  <si>
    <t>Nómina de Sueldos: Período Probatorio Ingreso a Carrera</t>
  </si>
  <si>
    <t>Director Financiero</t>
  </si>
  <si>
    <t>CERTIFICAMOS QUE ESTA NÓMINA DE PAGO QUE CONSTA DE ***16*** HOJAS, ESTA CORRECTA Y COMPLETA Y QUE LAS PERSONAS ENUMERADAS</t>
  </si>
  <si>
    <t>FRANCISCO DE LEÓN</t>
  </si>
  <si>
    <t>Correspondiente al mes de abril del año 2023</t>
  </si>
  <si>
    <t xml:space="preserve"> EN LA MISMA SON LAS QUE AL 30 DE ABRIL DEL 2023 FIGURAN EN LOS RECORDS DE COMPENSACIÓN PERSONAL DE VIGILANCIA QUE MANTIENE LA DGBN. </t>
  </si>
  <si>
    <t xml:space="preserve"> EN LA MISMA SON LAS QUE AL 30 DE ABRIL DEL 2023 FIGURAN EN LOS RECORDS EMPLEADOS TEMPORALES QUE MANTIENE LA DGBN. </t>
  </si>
  <si>
    <t xml:space="preserve"> EN LA MISMA SON LAS QUE AL 30 DE ABRIL DEL 2023 FIGURAN EN LOS RECORDS EMPLEADOS EN PERÍODO PROBATORIO INGRESO A CARRERA  QUE MANTIENE LA DGBN. </t>
  </si>
  <si>
    <t xml:space="preserve"> EN LA MISMA SON LAS QUE AL 30 DE ABRIL DEL 2023 FIGURAN EN LOS RECORDS DEL PERSONAL FIJO  QUE MANTIENE LA DGBN. 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</si>
  <si>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</si>
  <si>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</si>
  <si>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</si>
  <si>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</si>
  <si>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</si>
  <si>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</si>
  <si>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RAUL BERROA JAVIER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</si>
  <si>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</si>
  <si>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</si>
  <si>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</si>
  <si>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</si>
  <si>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</si>
  <si>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</si>
  <si>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</si>
  <si>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MAITTE STEPHANY ESTEVEZ SUGARAN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</si>
  <si>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</si>
  <si>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</si>
  <si>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</si>
  <si>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</si>
  <si>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</si>
  <si>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</si>
  <si>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</si>
  <si>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</si>
  <si>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</si>
  <si>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</si>
  <si>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</si>
  <si>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</si>
  <si>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</si>
  <si>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</si>
  <si>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</si>
  <si>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</si>
  <si>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</si>
  <si>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</si>
  <si>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</si>
  <si>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</si>
  <si>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</si>
  <si>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</si>
  <si>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</si>
  <si>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</si>
  <si>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</si>
  <si>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ENCARGADO (A) RECLUTAMIENTO Y</t>
  </si>
  <si>
    <t>COORDINADOR (A)</t>
  </si>
  <si>
    <t>OFICIAL INVESTIGACIÓN</t>
  </si>
  <si>
    <t>ENCARGADO DE PLANIFICACION</t>
  </si>
  <si>
    <t>ENCARGADO DE SERVICIOS GENERA</t>
  </si>
  <si>
    <t>DISEÑADOR PAGINA WEB</t>
  </si>
  <si>
    <t>TECNICO</t>
  </si>
  <si>
    <t>ENCARGADO SECCION DE CORRESPO</t>
  </si>
  <si>
    <t>TECNICO DIBUJANTE</t>
  </si>
  <si>
    <t>ANALISTA PRESUPUESTO</t>
  </si>
  <si>
    <t>INSPECTOR (A)</t>
  </si>
  <si>
    <t>DIRECTOR (A)</t>
  </si>
  <si>
    <t>TECNICO CONTABILIDAD</t>
  </si>
  <si>
    <t>OFICIAL</t>
  </si>
  <si>
    <t>ANALISTA DE DOCUMENTACION</t>
  </si>
  <si>
    <t>ENC. DPTO. LITIGIOS</t>
  </si>
  <si>
    <t>TECNICO DE RECURSOS HUMANOS</t>
  </si>
  <si>
    <t>ANALISTA FINANCIERA</t>
  </si>
  <si>
    <t>ENCARGADO DIVISION</t>
  </si>
  <si>
    <t>SUPERVISOR (A)</t>
  </si>
  <si>
    <t>ENCARGADO OFICINA PROVINCIAL</t>
  </si>
  <si>
    <t>AUX. COBRO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</si>
  <si>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</si>
  <si>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</si>
  <si>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</si>
  <si>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</si>
  <si>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</si>
  <si>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</si>
  <si>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</si>
  <si>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</si>
  <si>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</si>
  <si>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</si>
  <si>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</si>
  <si>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</si>
  <si>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</si>
  <si>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</si>
  <si>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</si>
  <si>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</si>
  <si>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</si>
  <si>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</si>
  <si>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ENMANUEL DE JESUS MEJIA MARTES</t>
  </si>
  <si>
    <t>ERICK DANIEL RAMIREZ MUÑOZ</t>
  </si>
  <si>
    <t>EUCLIDES MEJIA CORDERO</t>
  </si>
  <si>
    <t>FRANCISCO ERASME ALCANTARA NAVARRO</t>
  </si>
  <si>
    <t>FRANCISCO GARCIA VENTURA</t>
  </si>
  <si>
    <t>FRANCISCO MANUEL FERNANDEZ CASTRO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</si>
  <si>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</si>
  <si>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</si>
  <si>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</si>
  <si>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</si>
  <si>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</si>
  <si>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</si>
  <si>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</si>
  <si>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</si>
  <si>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</si>
  <si>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</si>
  <si>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</si>
  <si>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</si>
  <si>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</si>
  <si>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</si>
  <si>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</si>
  <si>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</si>
  <si>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</si>
  <si>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</si>
  <si>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</si>
  <si>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</si>
  <si>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</si>
  <si>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</si>
  <si>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</si>
  <si>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</si>
  <si>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</si>
  <si>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</si>
  <si>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</si>
  <si>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</si>
  <si>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</si>
  <si>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</si>
  <si>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RAUL SANCHEZ</t>
  </si>
  <si>
    <t>RICARDO RAFAEL ELIAS SOTO SUBERO</t>
  </si>
  <si>
    <t>ROBERTO GARCIA DIAZ</t>
  </si>
  <si>
    <t>ROLANDO JUNIOR CASTAÑOS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</si>
  <si>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</si>
  <si>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</si>
  <si>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</si>
  <si>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</si>
  <si>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</si>
  <si>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</si>
  <si>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</si>
  <si>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</si>
  <si>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</si>
  <si>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</si>
  <si>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</si>
  <si>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</si>
  <si>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</si>
  <si>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</si>
  <si>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CERTIFICAMOS QUE ESTA NÓMINA DE PAGO QUE CONSTA DE ***6***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</si>
</sst>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0" fillId="0" borderId="0" xfId="46" applyFont="1" applyAlignment="1">
      <alignment horizontal="left"/>
    </xf>
    <xf numFmtId="0" fontId="27" fillId="0" borderId="0" xfId="46" applyFont="1" applyAlignment="1">
      <alignment horizontal="left" wrapText="1" readingOrder="1"/>
    </xf>
    <xf numFmtId="0" fontId="27" fillId="0" borderId="0" xfId="46" applyFont="1" applyAlignment="1">
      <alignment horizontal="center" vertical="center" wrapText="1" readingOrder="1"/>
    </xf>
    <xf numFmtId="4" fontId="27" fillId="0" borderId="0" xfId="46" applyNumberFormat="1" applyFont="1" applyAlignment="1">
      <alignment horizontal="center" vertical="center" wrapText="1" readingOrder="1"/>
    </xf>
    <xf numFmtId="43" fontId="27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27" fillId="0" borderId="0" xfId="47" applyFont="1" applyFill="1" applyBorder="1" applyAlignment="1">
      <alignment horizontal="center" vertical="center" wrapText="1" readingOrder="1"/>
    </xf>
    <xf numFmtId="4" fontId="27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3" fontId="24" fillId="33" borderId="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0" fillId="0" borderId="0" xfId="46" applyFont="1"/>
    <xf numFmtId="4" fontId="30" fillId="0" borderId="0" xfId="46" applyNumberFormat="1" applyFont="1"/>
    <xf numFmtId="0" fontId="31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4" fillId="33" borderId="1" xfId="46" applyNumberFormat="1" applyFont="1" applyFill="1" applyBorder="1" applyAlignment="1">
      <alignment horizontal="center" vertical="center" wrapText="1" readingOrder="1"/>
    </xf>
    <xf numFmtId="0" fontId="26" fillId="0" borderId="0" xfId="46" applyFont="1"/>
    <xf numFmtId="4" fontId="29" fillId="0" borderId="0" xfId="44" applyNumberFormat="1" applyFont="1" applyAlignment="1">
      <alignment horizontal="right" vertical="center"/>
    </xf>
    <xf numFmtId="0" fontId="26" fillId="0" borderId="0" xfId="46" applyFont="1" applyAlignment="1">
      <alignment horizontal="center"/>
    </xf>
    <xf numFmtId="0" fontId="33" fillId="0" borderId="0" xfId="46" applyFont="1" applyAlignment="1">
      <alignment vertical="center"/>
    </xf>
    <xf numFmtId="0" fontId="26" fillId="0" borderId="0" xfId="46" applyFont="1" applyAlignment="1">
      <alignment horizontal="center" vertical="center"/>
    </xf>
    <xf numFmtId="168" fontId="33" fillId="0" borderId="0" xfId="46" applyNumberFormat="1" applyFont="1" applyAlignment="1">
      <alignment horizontal="center" vertical="center"/>
    </xf>
    <xf numFmtId="0" fontId="33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5" fillId="0" borderId="0" xfId="46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5" fillId="0" borderId="0" xfId="46" applyFont="1" applyAlignment="1">
      <alignment horizontal="center"/>
    </xf>
    <xf numFmtId="4" fontId="24" fillId="33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4" fillId="33" borderId="11" xfId="47" applyFont="1" applyFill="1" applyBorder="1" applyAlignment="1">
      <alignment horizontal="center" vertical="center" wrapText="1" readingOrder="1"/>
    </xf>
    <xf numFmtId="43" fontId="24" fillId="0" borderId="0" xfId="47" applyFont="1" applyFill="1" applyBorder="1" applyAlignment="1">
      <alignment horizontal="center" vertical="center"/>
    </xf>
    <xf numFmtId="0" fontId="18" fillId="0" borderId="0" xfId="46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33" fillId="0" borderId="0" xfId="46" applyFont="1" applyAlignment="1">
      <alignment vertical="center" wrapText="1"/>
    </xf>
    <xf numFmtId="4" fontId="34" fillId="0" borderId="0" xfId="44" applyNumberFormat="1" applyFont="1" applyAlignment="1">
      <alignment horizontal="right" vertical="center"/>
    </xf>
    <xf numFmtId="0" fontId="20" fillId="0" borderId="1" xfId="46" applyFont="1" applyBorder="1" applyProtection="1">
      <protection locked="0"/>
    </xf>
    <xf numFmtId="0" fontId="20" fillId="0" borderId="1" xfId="44" applyFont="1" applyBorder="1" applyAlignment="1" applyProtection="1">
      <alignment horizontal="center" vertical="center" wrapText="1"/>
      <protection locked="0"/>
    </xf>
    <xf numFmtId="168" fontId="18" fillId="0" borderId="1" xfId="46" applyNumberFormat="1" applyBorder="1" applyAlignment="1" applyProtection="1">
      <alignment horizontal="center"/>
      <protection locked="0"/>
    </xf>
    <xf numFmtId="0" fontId="18" fillId="0" borderId="1" xfId="46" applyBorder="1" applyAlignment="1" applyProtection="1">
      <alignment horizontal="center" vertical="center"/>
      <protection locked="0"/>
    </xf>
    <xf numFmtId="0" fontId="20" fillId="0" borderId="0" xfId="46" applyFont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4" fontId="20" fillId="0" borderId="1" xfId="44" applyNumberFormat="1" applyFont="1" applyBorder="1" applyAlignment="1">
      <alignment horizontal="right" vertical="center" wrapText="1"/>
    </xf>
    <xf numFmtId="4" fontId="20" fillId="0" borderId="1" xfId="44" applyNumberFormat="1" applyFont="1" applyBorder="1" applyAlignment="1">
      <alignment vertical="center" wrapText="1"/>
    </xf>
    <xf numFmtId="4" fontId="24" fillId="33" borderId="1" xfId="44" applyNumberFormat="1" applyFont="1" applyFill="1" applyBorder="1" applyAlignment="1">
      <alignment horizontal="right" vertical="center"/>
    </xf>
    <xf numFmtId="0" fontId="20" fillId="0" borderId="0" xfId="46" applyFont="1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0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4" borderId="0" xfId="47" applyNumberFormat="1" applyFont="1" applyFill="1" applyBorder="1" applyAlignment="1">
      <alignment horizontal="center" vertical="center"/>
    </xf>
    <xf numFmtId="0" fontId="23" fillId="33" borderId="11" xfId="46" applyFont="1" applyFill="1" applyBorder="1" applyAlignment="1">
      <alignment horizontal="center" vertical="center"/>
    </xf>
    <xf numFmtId="4" fontId="24" fillId="33" borderId="11" xfId="47" applyNumberFormat="1" applyFont="1" applyFill="1" applyBorder="1" applyAlignment="1">
      <alignment horizontal="center" vertical="center" wrapText="1" readingOrder="1"/>
    </xf>
    <xf numFmtId="43" fontId="24" fillId="34" borderId="0" xfId="47" applyFont="1" applyFill="1" applyBorder="1" applyAlignment="1">
      <alignment horizontal="center" vertical="center"/>
    </xf>
    <xf numFmtId="43" fontId="20" fillId="34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32" fillId="0" borderId="0" xfId="46" applyFont="1" applyAlignment="1">
      <alignment wrapText="1"/>
    </xf>
    <xf numFmtId="0" fontId="25" fillId="0" borderId="0" xfId="46" applyFont="1" applyAlignment="1">
      <alignment horizontal="left"/>
    </xf>
    <xf numFmtId="0" fontId="18" fillId="34" borderId="0" xfId="46" applyFill="1" applyAlignment="1">
      <alignment horizontal="left"/>
    </xf>
    <xf numFmtId="0" fontId="18" fillId="34" borderId="0" xfId="46" applyFill="1" applyAlignment="1">
      <alignment horizontal="left" wrapText="1"/>
    </xf>
    <xf numFmtId="0" fontId="18" fillId="34" borderId="0" xfId="46" applyFill="1" applyAlignment="1">
      <alignment horizontal="center" vertical="center" wrapText="1"/>
    </xf>
    <xf numFmtId="0" fontId="18" fillId="34" borderId="0" xfId="46" applyFill="1" applyAlignment="1">
      <alignment horizontal="center" vertical="center"/>
    </xf>
    <xf numFmtId="4" fontId="18" fillId="0" borderId="0" xfId="46" applyNumberFormat="1"/>
    <xf numFmtId="166" fontId="30" fillId="0" borderId="0" xfId="46" applyNumberFormat="1" applyFont="1"/>
    <xf numFmtId="0" fontId="20" fillId="0" borderId="1" xfId="46" applyFont="1" applyBorder="1" applyAlignment="1">
      <alignment horizontal="center" vertical="center"/>
    </xf>
    <xf numFmtId="9" fontId="18" fillId="0" borderId="13" xfId="48" applyFont="1" applyFill="1" applyBorder="1" applyAlignment="1">
      <alignment horizontal="left"/>
    </xf>
    <xf numFmtId="0" fontId="20" fillId="0" borderId="1" xfId="46" applyFont="1" applyBorder="1" applyAlignment="1" applyProtection="1">
      <alignment horizontal="center"/>
      <protection locked="0"/>
    </xf>
    <xf numFmtId="168" fontId="20" fillId="0" borderId="1" xfId="46" applyNumberFormat="1" applyFont="1" applyBorder="1" applyAlignment="1" applyProtection="1">
      <alignment horizontal="center"/>
      <protection locked="0"/>
    </xf>
    <xf numFmtId="0" fontId="20" fillId="0" borderId="1" xfId="46" applyFont="1" applyBorder="1" applyAlignment="1">
      <alignment horizontal="left" vertical="center"/>
    </xf>
    <xf numFmtId="0" fontId="20" fillId="0" borderId="1" xfId="46" applyFont="1" applyBorder="1" applyAlignment="1">
      <alignment horizontal="right" vertical="center"/>
    </xf>
    <xf numFmtId="0" fontId="20" fillId="0" borderId="1" xfId="46" applyFont="1" applyBorder="1" applyAlignment="1">
      <alignment horizontal="left" vertical="center" wrapText="1"/>
    </xf>
    <xf numFmtId="0" fontId="20" fillId="0" borderId="0" xfId="46" applyFont="1" applyAlignment="1">
      <alignment horizontal="right"/>
    </xf>
    <xf numFmtId="0" fontId="20" fillId="34" borderId="0" xfId="46" applyFont="1" applyFill="1" applyAlignment="1">
      <alignment horizontal="right"/>
    </xf>
    <xf numFmtId="0" fontId="23" fillId="33" borderId="11" xfId="46" applyFont="1" applyFill="1" applyBorder="1" applyAlignment="1">
      <alignment horizontal="right" vertical="center"/>
    </xf>
    <xf numFmtId="0" fontId="20" fillId="0" borderId="0" xfId="46" applyFont="1" applyAlignment="1">
      <alignment horizontal="right" vertical="center"/>
    </xf>
    <xf numFmtId="0" fontId="40" fillId="33" borderId="1" xfId="0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 wrapText="1"/>
    </xf>
    <xf numFmtId="166" fontId="40" fillId="33" borderId="1" xfId="0" applyNumberFormat="1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6" fontId="26" fillId="0" borderId="0" xfId="0" applyNumberFormat="1" applyFont="1"/>
    <xf numFmtId="166" fontId="41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4" fontId="24" fillId="33" borderId="11" xfId="0" applyNumberFormat="1" applyFont="1" applyFill="1" applyBorder="1"/>
    <xf numFmtId="0" fontId="18" fillId="0" borderId="1" xfId="46" applyBorder="1" applyAlignment="1" applyProtection="1">
      <alignment horizontal="left" wrapText="1"/>
      <protection locked="0"/>
    </xf>
    <xf numFmtId="9" fontId="42" fillId="0" borderId="1" xfId="48" applyFont="1" applyFill="1" applyBorder="1" applyAlignment="1">
      <alignment horizontal="left" wrapText="1"/>
    </xf>
    <xf numFmtId="9" fontId="42" fillId="0" borderId="1" xfId="48" applyFont="1" applyFill="1" applyBorder="1" applyAlignment="1">
      <alignment wrapText="1"/>
    </xf>
    <xf numFmtId="9" fontId="18" fillId="0" borderId="12" xfId="48" applyFont="1" applyFill="1" applyBorder="1" applyAlignment="1">
      <alignment horizontal="left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0" applyNumberFormat="1" applyFont="1" applyBorder="1" applyAlignment="1">
      <alignment vertical="center"/>
    </xf>
    <xf numFmtId="0" fontId="18" fillId="0" borderId="0" xfId="46" applyAlignment="1">
      <alignment vertical="top"/>
    </xf>
    <xf numFmtId="0" fontId="18" fillId="0" borderId="0" xfId="46" applyAlignment="1">
      <alignment horizontal="left" wrapText="1"/>
    </xf>
    <xf numFmtId="0" fontId="43" fillId="0" borderId="0" xfId="46" applyFont="1"/>
    <xf numFmtId="0" fontId="43" fillId="0" borderId="0" xfId="46" applyFont="1" applyAlignment="1">
      <alignment wrapText="1"/>
    </xf>
    <xf numFmtId="4" fontId="43" fillId="0" borderId="0" xfId="46" applyNumberFormat="1" applyFont="1"/>
    <xf numFmtId="166" fontId="43" fillId="0" borderId="0" xfId="46" applyNumberFormat="1" applyFont="1"/>
    <xf numFmtId="0" fontId="44" fillId="0" borderId="0" xfId="46" applyFont="1"/>
    <xf numFmtId="0" fontId="44" fillId="0" borderId="0" xfId="46" applyFont="1" applyAlignment="1">
      <alignment wrapText="1"/>
    </xf>
    <xf numFmtId="4" fontId="44" fillId="0" borderId="0" xfId="46" applyNumberFormat="1" applyFont="1"/>
    <xf numFmtId="0" fontId="43" fillId="0" borderId="0" xfId="46" applyFont="1" applyAlignment="1">
      <alignment vertical="top"/>
    </xf>
    <xf numFmtId="0" fontId="43" fillId="0" borderId="0" xfId="46" applyFont="1" applyAlignment="1">
      <alignment vertical="top" wrapText="1"/>
    </xf>
    <xf numFmtId="0" fontId="31" fillId="0" borderId="0" xfId="44" applyFont="1" applyAlignment="1">
      <alignment vertical="center"/>
    </xf>
    <xf numFmtId="0" fontId="31" fillId="0" borderId="0" xfId="44" applyFont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horizontal="left"/>
    </xf>
    <xf numFmtId="166" fontId="43" fillId="0" borderId="0" xfId="0" applyNumberFormat="1" applyFont="1"/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left"/>
    </xf>
    <xf numFmtId="166" fontId="45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6" fontId="47" fillId="0" borderId="0" xfId="0" applyNumberFormat="1" applyFont="1"/>
    <xf numFmtId="0" fontId="45" fillId="0" borderId="0" xfId="0" applyFont="1" applyAlignment="1">
      <alignment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166" fontId="45" fillId="0" borderId="0" xfId="0" applyNumberFormat="1" applyFont="1" applyAlignment="1">
      <alignment vertical="top"/>
    </xf>
    <xf numFmtId="9" fontId="18" fillId="0" borderId="16" xfId="48" applyFont="1" applyFill="1" applyBorder="1" applyAlignment="1">
      <alignment horizontal="left" wrapText="1"/>
    </xf>
    <xf numFmtId="9" fontId="18" fillId="0" borderId="1" xfId="48" applyFont="1" applyFill="1" applyBorder="1" applyAlignment="1" applyProtection="1">
      <alignment vertical="center" wrapText="1"/>
      <protection locked="0"/>
    </xf>
    <xf numFmtId="0" fontId="38" fillId="0" borderId="0" xfId="45" applyFont="1" applyAlignment="1">
      <alignment horizontal="center" vertical="center"/>
    </xf>
    <xf numFmtId="4" fontId="20" fillId="0" borderId="1" xfId="46" applyNumberFormat="1" applyFont="1" applyBorder="1" applyAlignment="1" applyProtection="1">
      <alignment vertical="center"/>
      <protection locked="0"/>
    </xf>
    <xf numFmtId="0" fontId="20" fillId="0" borderId="0" xfId="44" applyFont="1" applyAlignment="1" applyProtection="1">
      <alignment vertical="center"/>
      <protection locked="0"/>
    </xf>
    <xf numFmtId="0" fontId="18" fillId="0" borderId="1" xfId="46" applyBorder="1" applyProtection="1">
      <protection locked="0"/>
    </xf>
    <xf numFmtId="0" fontId="18" fillId="0" borderId="1" xfId="46" applyBorder="1" applyAlignment="1" applyProtection="1">
      <alignment wrapText="1"/>
      <protection locked="0"/>
    </xf>
    <xf numFmtId="0" fontId="18" fillId="0" borderId="1" xfId="46" applyBorder="1" applyAlignment="1" applyProtection="1">
      <alignment horizontal="left"/>
      <protection locked="0"/>
    </xf>
    <xf numFmtId="14" fontId="20" fillId="0" borderId="1" xfId="46" applyNumberFormat="1" applyFont="1" applyBorder="1" applyAlignment="1" applyProtection="1">
      <alignment horizontal="left" wrapText="1"/>
      <protection locked="0"/>
    </xf>
    <xf numFmtId="0" fontId="20" fillId="0" borderId="1" xfId="46" applyFont="1" applyBorder="1" applyAlignment="1" applyProtection="1">
      <alignment horizontal="left" wrapText="1"/>
      <protection locked="0"/>
    </xf>
    <xf numFmtId="4" fontId="20" fillId="0" borderId="0" xfId="46" applyNumberFormat="1" applyFont="1" applyAlignment="1" applyProtection="1">
      <alignment vertical="center"/>
      <protection locked="0"/>
    </xf>
    <xf numFmtId="167" fontId="20" fillId="0" borderId="1" xfId="46" applyNumberFormat="1" applyFont="1" applyBorder="1" applyAlignment="1" applyProtection="1">
      <alignment horizontal="left"/>
      <protection locked="0"/>
    </xf>
    <xf numFmtId="0" fontId="18" fillId="0" borderId="13" xfId="46" applyBorder="1" applyAlignment="1" applyProtection="1">
      <alignment wrapText="1"/>
      <protection locked="0"/>
    </xf>
    <xf numFmtId="43" fontId="18" fillId="0" borderId="11" xfId="47" applyFont="1" applyFill="1" applyBorder="1" applyAlignment="1">
      <alignment horizontal="left" wrapText="1" readingOrder="1"/>
    </xf>
    <xf numFmtId="0" fontId="20" fillId="0" borderId="1" xfId="46" applyFont="1" applyBorder="1" applyAlignment="1">
      <alignment horizontal="right"/>
    </xf>
    <xf numFmtId="0" fontId="20" fillId="0" borderId="1" xfId="46" applyFont="1" applyBorder="1" applyAlignment="1">
      <alignment horizontal="left"/>
    </xf>
    <xf numFmtId="0" fontId="18" fillId="0" borderId="1" xfId="44" applyFont="1" applyBorder="1" applyAlignment="1">
      <alignment horizontal="center" wrapText="1"/>
    </xf>
    <xf numFmtId="4" fontId="20" fillId="0" borderId="1" xfId="46" applyNumberFormat="1" applyFont="1" applyBorder="1" applyAlignment="1">
      <alignment horizontal="center" vertical="center"/>
    </xf>
    <xf numFmtId="4" fontId="20" fillId="0" borderId="1" xfId="44" applyNumberFormat="1" applyFont="1" applyBorder="1" applyAlignment="1">
      <alignment horizontal="center" vertical="center" wrapText="1"/>
    </xf>
    <xf numFmtId="0" fontId="20" fillId="0" borderId="1" xfId="44" applyFont="1" applyBorder="1" applyAlignment="1">
      <alignment horizontal="center" vertical="center" wrapText="1"/>
    </xf>
    <xf numFmtId="0" fontId="18" fillId="0" borderId="1" xfId="46" applyBorder="1" applyAlignment="1">
      <alignment horizontal="center" vertical="center"/>
    </xf>
    <xf numFmtId="0" fontId="18" fillId="0" borderId="1" xfId="46" applyBorder="1" applyAlignment="1">
      <alignment horizontal="left"/>
    </xf>
    <xf numFmtId="0" fontId="20" fillId="0" borderId="1" xfId="46" applyFont="1" applyBorder="1" applyAlignment="1">
      <alignment horizontal="left" wrapText="1"/>
    </xf>
    <xf numFmtId="0" fontId="18" fillId="0" borderId="1" xfId="46" applyBorder="1" applyAlignment="1">
      <alignment horizontal="left" wrapText="1"/>
    </xf>
    <xf numFmtId="0" fontId="18" fillId="0" borderId="1" xfId="46" applyBorder="1"/>
    <xf numFmtId="167" fontId="20" fillId="0" borderId="1" xfId="46" applyNumberFormat="1" applyFont="1" applyBorder="1" applyAlignment="1">
      <alignment horizontal="left"/>
    </xf>
    <xf numFmtId="0" fontId="18" fillId="0" borderId="13" xfId="46" applyBorder="1" applyAlignment="1">
      <alignment horizontal="left" wrapText="1"/>
    </xf>
    <xf numFmtId="0" fontId="18" fillId="0" borderId="17" xfId="46" applyBorder="1" applyAlignment="1">
      <alignment horizontal="center" vertical="center"/>
    </xf>
    <xf numFmtId="4" fontId="20" fillId="0" borderId="17" xfId="44" applyNumberFormat="1" applyFont="1" applyBorder="1" applyAlignment="1">
      <alignment horizontal="center" vertical="center" wrapText="1"/>
    </xf>
    <xf numFmtId="14" fontId="20" fillId="0" borderId="1" xfId="46" applyNumberFormat="1" applyFont="1" applyBorder="1" applyAlignment="1">
      <alignment horizontal="left" wrapText="1"/>
    </xf>
    <xf numFmtId="0" fontId="20" fillId="0" borderId="1" xfId="46" applyFont="1" applyBorder="1" applyAlignment="1">
      <alignment horizontal="center" vertical="center" wrapText="1"/>
    </xf>
    <xf numFmtId="0" fontId="18" fillId="0" borderId="1" xfId="46" applyBorder="1" applyAlignment="1">
      <alignment wrapText="1"/>
    </xf>
    <xf numFmtId="0" fontId="20" fillId="0" borderId="1" xfId="46" applyFont="1" applyBorder="1"/>
    <xf numFmtId="4" fontId="18" fillId="0" borderId="1" xfId="46" applyNumberFormat="1" applyBorder="1" applyAlignment="1">
      <alignment horizontal="center" vertical="center"/>
    </xf>
    <xf numFmtId="0" fontId="29" fillId="0" borderId="0" xfId="46" applyFont="1" applyAlignment="1">
      <alignment vertical="center"/>
    </xf>
    <xf numFmtId="0" fontId="48" fillId="0" borderId="0" xfId="46" applyFont="1" applyAlignment="1">
      <alignment vertical="center"/>
    </xf>
    <xf numFmtId="0" fontId="18" fillId="0" borderId="0" xfId="46" applyAlignment="1">
      <alignment horizontal="left" vertical="center"/>
    </xf>
    <xf numFmtId="0" fontId="18" fillId="0" borderId="1" xfId="46" applyBorder="1" applyAlignment="1">
      <alignment horizontal="center" vertical="center" wrapText="1"/>
    </xf>
    <xf numFmtId="4" fontId="18" fillId="0" borderId="1" xfId="44" applyNumberFormat="1" applyFont="1" applyBorder="1" applyAlignment="1">
      <alignment horizontal="center" vertical="center" wrapText="1"/>
    </xf>
    <xf numFmtId="0" fontId="43" fillId="0" borderId="0" xfId="46" applyFont="1" applyAlignment="1">
      <alignment horizontal="left" vertical="top" wrapText="1"/>
    </xf>
    <xf numFmtId="0" fontId="24" fillId="33" borderId="1" xfId="46" applyFont="1" applyFill="1" applyBorder="1" applyAlignment="1">
      <alignment horizontal="right"/>
    </xf>
    <xf numFmtId="0" fontId="28" fillId="0" borderId="0" xfId="46" applyFont="1" applyAlignment="1">
      <alignment horizontal="center" vertical="center"/>
    </xf>
    <xf numFmtId="0" fontId="28" fillId="36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6" borderId="0" xfId="45" applyFont="1" applyFill="1" applyAlignment="1">
      <alignment horizontal="center" vertical="center"/>
    </xf>
    <xf numFmtId="43" fontId="24" fillId="33" borderId="13" xfId="47" applyFont="1" applyFill="1" applyBorder="1" applyAlignment="1">
      <alignment horizontal="center" vertical="center"/>
    </xf>
    <xf numFmtId="43" fontId="24" fillId="33" borderId="1" xfId="47" applyFont="1" applyFill="1" applyBorder="1" applyAlignment="1">
      <alignment horizontal="center" vertical="center"/>
    </xf>
    <xf numFmtId="43" fontId="24" fillId="33" borderId="12" xfId="47" applyFont="1" applyFill="1" applyBorder="1" applyAlignment="1">
      <alignment horizontal="center" vertical="center"/>
    </xf>
    <xf numFmtId="0" fontId="44" fillId="0" borderId="0" xfId="46" applyFont="1" applyAlignment="1">
      <alignment horizontal="left" wrapText="1"/>
    </xf>
    <xf numFmtId="0" fontId="43" fillId="0" borderId="0" xfId="46" applyFont="1" applyAlignment="1">
      <alignment horizontal="left" wrapText="1"/>
    </xf>
    <xf numFmtId="0" fontId="29" fillId="0" borderId="18" xfId="46" applyFont="1" applyBorder="1" applyAlignment="1">
      <alignment horizontal="right" vertical="center"/>
    </xf>
    <xf numFmtId="0" fontId="29" fillId="0" borderId="15" xfId="46" applyFont="1" applyBorder="1" applyAlignment="1">
      <alignment horizontal="right" vertical="center"/>
    </xf>
    <xf numFmtId="0" fontId="22" fillId="0" borderId="0" xfId="46" applyFont="1" applyAlignment="1">
      <alignment horizontal="center" vertical="center"/>
    </xf>
    <xf numFmtId="0" fontId="22" fillId="35" borderId="0" xfId="46" applyFont="1" applyFill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35" borderId="0" xfId="45" applyFont="1" applyFill="1" applyAlignment="1">
      <alignment horizontal="center" vertical="center"/>
    </xf>
    <xf numFmtId="168" fontId="24" fillId="33" borderId="14" xfId="46" applyNumberFormat="1" applyFont="1" applyFill="1" applyBorder="1" applyAlignment="1">
      <alignment horizontal="center" vertical="center"/>
    </xf>
    <xf numFmtId="0" fontId="25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0" fontId="18" fillId="0" borderId="0" xfId="46" applyAlignment="1">
      <alignment horizontal="left"/>
    </xf>
    <xf numFmtId="0" fontId="37" fillId="0" borderId="0" xfId="45" applyFont="1" applyAlignment="1">
      <alignment horizontal="center" vertical="center"/>
    </xf>
    <xf numFmtId="0" fontId="30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7" fillId="0" borderId="19" xfId="45" applyFont="1" applyBorder="1" applyAlignment="1">
      <alignment horizontal="center" vertical="center"/>
    </xf>
    <xf numFmtId="0" fontId="24" fillId="33" borderId="19" xfId="0" applyFont="1" applyFill="1" applyBorder="1" applyAlignment="1">
      <alignment horizontal="right"/>
    </xf>
    <xf numFmtId="0" fontId="24" fillId="33" borderId="20" xfId="0" applyFont="1" applyFill="1" applyBorder="1" applyAlignment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2522734</xdr:colOff>
      <xdr:row>0</xdr:row>
      <xdr:rowOff>150649</xdr:rowOff>
    </xdr:from>
    <xdr:to>
      <xdr:col>6</xdr:col>
      <xdr:colOff>147834</xdr:colOff>
      <xdr:row>7</xdr:row>
      <xdr:rowOff>123225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5034" y="150649"/>
          <a:ext cx="1625600" cy="1210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328145</xdr:colOff>
      <xdr:row>0</xdr:row>
      <xdr:rowOff>0</xdr:rowOff>
    </xdr:from>
    <xdr:to>
      <xdr:col>7</xdr:col>
      <xdr:colOff>418192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6745" y="0"/>
          <a:ext cx="1554780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2"/>
  <sheetViews>
    <sheetView showGridLines="0" view="pageBreakPreview" zoomScale="50" zoomScaleNormal="100" zoomScaleSheetLayoutView="50" workbookViewId="0">
      <selection activeCell="O5" sqref="O5"/>
    </sheetView>
  </sheetViews>
  <sheetFormatPr baseColWidth="10" defaultColWidth="10.28515625" defaultRowHeight="11.25" x14ac:dyDescent="0.2"/>
  <cols>
    <col min="1" max="1" width="3.7109375" style="106" customWidth="1"/>
    <col min="2" max="2" width="42.28515625" style="6" customWidth="1"/>
    <col min="3" max="3" width="31.7109375" style="6" customWidth="1"/>
    <col min="4" max="4" width="25.28515625" style="80" customWidth="1"/>
    <col min="5" max="5" width="37.140625" style="80" customWidth="1"/>
    <col min="6" max="6" width="21.28515625" style="90" customWidth="1"/>
    <col min="7" max="7" width="13.28515625" style="14" customWidth="1"/>
    <col min="8" max="8" width="15.28515625" style="30" customWidth="1"/>
    <col min="9" max="9" width="12" style="11" customWidth="1"/>
    <col min="10" max="12" width="11.42578125" style="11" customWidth="1"/>
    <col min="13" max="13" width="10" style="11" customWidth="1"/>
    <col min="14" max="14" width="12.5703125" style="11" customWidth="1"/>
    <col min="15" max="15" width="15.5703125" style="11" customWidth="1"/>
    <col min="16" max="16" width="14.5703125" style="11" customWidth="1"/>
    <col min="17" max="17" width="14.140625" style="11" customWidth="1"/>
    <col min="18" max="18" width="7.5703125" style="11" bestFit="1" customWidth="1"/>
    <col min="19" max="16384" width="10.28515625" style="11"/>
  </cols>
  <sheetData>
    <row r="1" spans="1:22" ht="12.6" customHeight="1" x14ac:dyDescent="0.2"/>
    <row r="2" spans="1:22" ht="12.6" customHeight="1" x14ac:dyDescent="0.2">
      <c r="B2" s="7"/>
      <c r="C2" s="7"/>
      <c r="D2" s="7"/>
      <c r="E2" s="7"/>
      <c r="F2" s="8"/>
      <c r="G2" s="8"/>
      <c r="H2" s="9"/>
      <c r="I2" s="10"/>
      <c r="J2" s="10"/>
      <c r="K2" s="10"/>
      <c r="L2" s="10"/>
      <c r="M2" s="10"/>
      <c r="N2" s="10"/>
      <c r="O2" s="10"/>
      <c r="P2" s="10"/>
      <c r="Q2" s="10"/>
    </row>
    <row r="3" spans="1:22" ht="12.6" customHeight="1" x14ac:dyDescent="0.2">
      <c r="B3" s="7"/>
      <c r="C3" s="7"/>
      <c r="D3" s="7"/>
      <c r="E3" s="7"/>
      <c r="F3" s="8"/>
      <c r="G3" s="12"/>
      <c r="H3" s="13"/>
      <c r="I3" s="10"/>
      <c r="J3" s="10"/>
      <c r="K3" s="10"/>
      <c r="L3" s="10"/>
      <c r="M3" s="10"/>
      <c r="N3" s="10"/>
      <c r="O3" s="10"/>
      <c r="P3" s="10"/>
      <c r="Q3" s="10"/>
    </row>
    <row r="4" spans="1:22" ht="12.6" customHeight="1" x14ac:dyDescent="0.2">
      <c r="G4" s="15"/>
      <c r="H4" s="16"/>
      <c r="I4" s="17"/>
      <c r="J4" s="17"/>
      <c r="K4" s="17"/>
      <c r="L4" s="17"/>
      <c r="M4" s="17"/>
      <c r="N4" s="17"/>
      <c r="O4" s="17"/>
      <c r="P4" s="10"/>
      <c r="Q4" s="10"/>
    </row>
    <row r="5" spans="1:22" ht="16.899999999999999" customHeight="1" x14ac:dyDescent="0.2">
      <c r="G5" s="15"/>
      <c r="H5" s="16"/>
      <c r="I5" s="17"/>
      <c r="J5" s="17"/>
      <c r="K5" s="17"/>
      <c r="L5" s="17"/>
      <c r="M5" s="17"/>
      <c r="N5" s="17"/>
      <c r="O5" s="17"/>
      <c r="P5" s="10"/>
      <c r="Q5" s="10"/>
    </row>
    <row r="6" spans="1:22" ht="12.6" customHeight="1" x14ac:dyDescent="0.2">
      <c r="G6" s="15"/>
      <c r="H6" s="16"/>
      <c r="I6" s="17"/>
      <c r="J6" s="17"/>
      <c r="K6" s="17"/>
      <c r="L6" s="17"/>
      <c r="M6" s="17"/>
      <c r="N6" s="17"/>
      <c r="O6" s="17"/>
      <c r="P6" s="10"/>
      <c r="Q6" s="10"/>
    </row>
    <row r="7" spans="1:22" ht="17.45" customHeight="1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5"/>
      <c r="L7" s="204"/>
      <c r="M7" s="204"/>
      <c r="N7" s="204"/>
      <c r="O7" s="204"/>
      <c r="P7" s="204"/>
      <c r="Q7" s="204"/>
    </row>
    <row r="8" spans="1:22" ht="13.5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5"/>
      <c r="L8" s="204"/>
      <c r="M8" s="204"/>
      <c r="N8" s="204"/>
      <c r="O8" s="204"/>
      <c r="P8" s="204"/>
      <c r="Q8" s="204"/>
    </row>
    <row r="9" spans="1:22" ht="18" x14ac:dyDescent="0.25">
      <c r="A9" s="206" t="s">
        <v>27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  <c r="L9" s="206"/>
      <c r="M9" s="206"/>
      <c r="N9" s="206"/>
      <c r="O9" s="206"/>
      <c r="P9" s="206"/>
      <c r="Q9" s="206"/>
    </row>
    <row r="10" spans="1:22" ht="18" x14ac:dyDescent="0.25">
      <c r="A10" s="206" t="s">
        <v>1094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  <c r="L10" s="206"/>
      <c r="M10" s="206"/>
      <c r="N10" s="206"/>
      <c r="O10" s="206"/>
      <c r="P10" s="206"/>
      <c r="Q10" s="206"/>
    </row>
    <row r="11" spans="1:22" ht="17.45" customHeight="1" x14ac:dyDescent="0.2">
      <c r="A11" s="107"/>
      <c r="B11" s="93"/>
      <c r="C11" s="93"/>
      <c r="D11" s="94"/>
      <c r="E11" s="94"/>
      <c r="F11" s="95"/>
      <c r="G11" s="96"/>
      <c r="H11" s="85"/>
      <c r="I11" s="208" t="s">
        <v>26</v>
      </c>
      <c r="J11" s="209"/>
      <c r="K11" s="209"/>
      <c r="L11" s="209"/>
      <c r="M11" s="210"/>
      <c r="N11" s="88"/>
      <c r="O11" s="88"/>
      <c r="P11" s="89"/>
      <c r="Q11" s="89"/>
    </row>
    <row r="12" spans="1:22" ht="31.9" customHeight="1" x14ac:dyDescent="0.25">
      <c r="A12" s="108" t="s">
        <v>0</v>
      </c>
      <c r="B12" s="55" t="s">
        <v>28</v>
      </c>
      <c r="C12" s="55" t="s">
        <v>13</v>
      </c>
      <c r="D12" s="55" t="s">
        <v>14</v>
      </c>
      <c r="E12" s="55" t="s">
        <v>558</v>
      </c>
      <c r="F12" s="55" t="s">
        <v>15</v>
      </c>
      <c r="G12" s="55" t="s">
        <v>16</v>
      </c>
      <c r="H12" s="87" t="s">
        <v>17</v>
      </c>
      <c r="I12" s="20" t="s">
        <v>18</v>
      </c>
      <c r="J12" s="20" t="s">
        <v>20</v>
      </c>
      <c r="K12" s="20" t="s">
        <v>757</v>
      </c>
      <c r="L12" s="20" t="s">
        <v>22</v>
      </c>
      <c r="M12" s="20" t="s">
        <v>23</v>
      </c>
      <c r="N12" s="55" t="s">
        <v>748</v>
      </c>
      <c r="O12" s="55" t="s">
        <v>21</v>
      </c>
      <c r="P12" s="55" t="s">
        <v>24</v>
      </c>
      <c r="Q12" s="55" t="s">
        <v>25</v>
      </c>
      <c r="R12" s="21"/>
      <c r="S12" s="21"/>
      <c r="T12" s="21"/>
      <c r="U12" s="21"/>
      <c r="V12" s="21"/>
    </row>
    <row r="13" spans="1:22" s="6" customFormat="1" ht="23.65" customHeight="1" x14ac:dyDescent="0.2">
      <c r="A13" s="177">
        <v>1</v>
      </c>
      <c r="B13" s="176" t="s">
        <v>1086</v>
      </c>
      <c r="C13" s="178" t="s">
        <v>775</v>
      </c>
      <c r="D13" s="178" t="s">
        <v>29</v>
      </c>
      <c r="E13" s="178" t="s">
        <v>29</v>
      </c>
      <c r="F13" s="179" t="s">
        <v>30</v>
      </c>
      <c r="G13" s="99" t="s">
        <v>11</v>
      </c>
      <c r="H13" s="180">
        <v>250000</v>
      </c>
      <c r="I13" s="180">
        <v>7175</v>
      </c>
      <c r="J13" s="180">
        <v>5685.41</v>
      </c>
      <c r="K13" s="180">
        <v>0</v>
      </c>
      <c r="L13" s="180">
        <v>47867.77</v>
      </c>
      <c r="M13" s="180">
        <v>25</v>
      </c>
      <c r="N13" s="180">
        <v>0</v>
      </c>
      <c r="O13" s="181">
        <f t="shared" ref="O13:O76" si="0">I13+J13+K13+L13+M13+N13</f>
        <v>60753.179999999993</v>
      </c>
      <c r="P13" s="181">
        <f t="shared" ref="P13:P76" si="1">H13</f>
        <v>250000</v>
      </c>
      <c r="Q13" s="181">
        <f t="shared" ref="Q13:Q76" si="2">P13-O13</f>
        <v>189246.82</v>
      </c>
      <c r="R13" s="11"/>
      <c r="S13" s="11"/>
      <c r="T13" s="11"/>
      <c r="U13" s="11"/>
      <c r="V13" s="11"/>
    </row>
    <row r="14" spans="1:22" s="6" customFormat="1" ht="23.65" customHeight="1" x14ac:dyDescent="0.2">
      <c r="A14" s="177">
        <v>2</v>
      </c>
      <c r="B14" s="176" t="s">
        <v>1036</v>
      </c>
      <c r="C14" s="178" t="s">
        <v>90</v>
      </c>
      <c r="D14" s="178" t="s">
        <v>29</v>
      </c>
      <c r="E14" s="178" t="s">
        <v>29</v>
      </c>
      <c r="F14" s="182" t="s">
        <v>33</v>
      </c>
      <c r="G14" s="183" t="s">
        <v>10</v>
      </c>
      <c r="H14" s="180">
        <v>90000</v>
      </c>
      <c r="I14" s="180">
        <v>2583</v>
      </c>
      <c r="J14" s="180">
        <v>2736</v>
      </c>
      <c r="K14" s="180">
        <v>0</v>
      </c>
      <c r="L14" s="180">
        <v>9753.1200000000008</v>
      </c>
      <c r="M14" s="180">
        <v>25</v>
      </c>
      <c r="N14" s="180">
        <v>0</v>
      </c>
      <c r="O14" s="181">
        <f t="shared" si="0"/>
        <v>15097.12</v>
      </c>
      <c r="P14" s="181">
        <f t="shared" si="1"/>
        <v>90000</v>
      </c>
      <c r="Q14" s="181">
        <f t="shared" si="2"/>
        <v>74902.880000000005</v>
      </c>
      <c r="R14" s="11"/>
      <c r="S14" s="11"/>
      <c r="T14" s="11"/>
      <c r="U14" s="11"/>
      <c r="V14" s="11"/>
    </row>
    <row r="15" spans="1:22" s="6" customFormat="1" ht="23.65" customHeight="1" x14ac:dyDescent="0.2">
      <c r="A15" s="177">
        <v>3</v>
      </c>
      <c r="B15" s="176" t="s">
        <v>1111</v>
      </c>
      <c r="C15" s="178" t="s">
        <v>35</v>
      </c>
      <c r="D15" s="178" t="s">
        <v>29</v>
      </c>
      <c r="E15" s="178" t="s">
        <v>29</v>
      </c>
      <c r="F15" s="182" t="s">
        <v>33</v>
      </c>
      <c r="G15" s="183" t="s">
        <v>11</v>
      </c>
      <c r="H15" s="180">
        <v>120000</v>
      </c>
      <c r="I15" s="180">
        <v>3444</v>
      </c>
      <c r="J15" s="180">
        <v>3648</v>
      </c>
      <c r="K15" s="180">
        <v>0</v>
      </c>
      <c r="L15" s="180">
        <v>16809.87</v>
      </c>
      <c r="M15" s="181">
        <v>25</v>
      </c>
      <c r="N15" s="181">
        <v>0</v>
      </c>
      <c r="O15" s="181">
        <f t="shared" si="0"/>
        <v>23926.87</v>
      </c>
      <c r="P15" s="181">
        <f t="shared" si="1"/>
        <v>120000</v>
      </c>
      <c r="Q15" s="181">
        <f t="shared" si="2"/>
        <v>96073.13</v>
      </c>
      <c r="R15" s="11"/>
      <c r="S15" s="11"/>
      <c r="T15" s="11"/>
      <c r="U15" s="11"/>
      <c r="V15" s="11"/>
    </row>
    <row r="16" spans="1:22" s="6" customFormat="1" ht="23.65" customHeight="1" x14ac:dyDescent="0.2">
      <c r="A16" s="177">
        <v>4</v>
      </c>
      <c r="B16" s="184" t="s">
        <v>43</v>
      </c>
      <c r="C16" s="184" t="s">
        <v>1035</v>
      </c>
      <c r="D16" s="81" t="s">
        <v>29</v>
      </c>
      <c r="E16" s="81" t="s">
        <v>29</v>
      </c>
      <c r="F16" s="182" t="s">
        <v>33</v>
      </c>
      <c r="G16" s="183" t="s">
        <v>10</v>
      </c>
      <c r="H16" s="181">
        <v>80000</v>
      </c>
      <c r="I16" s="181">
        <v>2296</v>
      </c>
      <c r="J16" s="181">
        <v>2432</v>
      </c>
      <c r="K16" s="181">
        <v>0</v>
      </c>
      <c r="L16" s="181">
        <v>7400.87</v>
      </c>
      <c r="M16" s="181">
        <v>25</v>
      </c>
      <c r="N16" s="181">
        <v>50</v>
      </c>
      <c r="O16" s="181">
        <f t="shared" si="0"/>
        <v>12203.869999999999</v>
      </c>
      <c r="P16" s="181">
        <f t="shared" si="1"/>
        <v>80000</v>
      </c>
      <c r="Q16" s="181">
        <f t="shared" si="2"/>
        <v>67796.13</v>
      </c>
      <c r="R16" s="11"/>
      <c r="S16" s="11"/>
      <c r="T16" s="11"/>
      <c r="U16" s="11"/>
      <c r="V16" s="11"/>
    </row>
    <row r="17" spans="1:22" ht="23.65" customHeight="1" x14ac:dyDescent="0.2">
      <c r="A17" s="177">
        <v>5</v>
      </c>
      <c r="B17" s="44" t="s">
        <v>31</v>
      </c>
      <c r="C17" s="44" t="s">
        <v>32</v>
      </c>
      <c r="D17" s="185" t="s">
        <v>29</v>
      </c>
      <c r="E17" s="185" t="s">
        <v>29</v>
      </c>
      <c r="F17" s="182" t="s">
        <v>33</v>
      </c>
      <c r="G17" s="183" t="s">
        <v>10</v>
      </c>
      <c r="H17" s="181">
        <v>141000</v>
      </c>
      <c r="I17" s="181">
        <v>4046.7</v>
      </c>
      <c r="J17" s="181">
        <v>4286.3999999999996</v>
      </c>
      <c r="K17" s="181">
        <v>0</v>
      </c>
      <c r="L17" s="181">
        <v>21749.59</v>
      </c>
      <c r="M17" s="181">
        <v>25</v>
      </c>
      <c r="N17" s="181">
        <v>0</v>
      </c>
      <c r="O17" s="181">
        <f t="shared" si="0"/>
        <v>30107.69</v>
      </c>
      <c r="P17" s="181">
        <f t="shared" si="1"/>
        <v>141000</v>
      </c>
      <c r="Q17" s="181">
        <f t="shared" si="2"/>
        <v>110892.31</v>
      </c>
      <c r="R17" s="6"/>
      <c r="S17" s="6"/>
      <c r="T17" s="6"/>
      <c r="U17" s="6"/>
      <c r="V17" s="6"/>
    </row>
    <row r="18" spans="1:22" ht="23.65" customHeight="1" x14ac:dyDescent="0.2">
      <c r="A18" s="177">
        <v>6</v>
      </c>
      <c r="B18" s="178" t="s">
        <v>37</v>
      </c>
      <c r="C18" s="178" t="s">
        <v>36</v>
      </c>
      <c r="D18" s="81" t="s">
        <v>29</v>
      </c>
      <c r="E18" s="81" t="s">
        <v>29</v>
      </c>
      <c r="F18" s="182" t="s">
        <v>33</v>
      </c>
      <c r="G18" s="183" t="s">
        <v>11</v>
      </c>
      <c r="H18" s="181">
        <v>150000</v>
      </c>
      <c r="I18" s="181">
        <v>4305</v>
      </c>
      <c r="J18" s="181">
        <v>4560</v>
      </c>
      <c r="K18" s="181">
        <v>0</v>
      </c>
      <c r="L18" s="181">
        <v>23866.62</v>
      </c>
      <c r="M18" s="181">
        <v>25</v>
      </c>
      <c r="N18" s="181">
        <v>0</v>
      </c>
      <c r="O18" s="181">
        <f t="shared" si="0"/>
        <v>32756.62</v>
      </c>
      <c r="P18" s="181">
        <f t="shared" si="1"/>
        <v>150000</v>
      </c>
      <c r="Q18" s="181">
        <f t="shared" si="2"/>
        <v>117243.38</v>
      </c>
    </row>
    <row r="19" spans="1:22" ht="23.65" customHeight="1" x14ac:dyDescent="0.2">
      <c r="A19" s="177">
        <v>7</v>
      </c>
      <c r="B19" s="178" t="s">
        <v>1061</v>
      </c>
      <c r="C19" s="178" t="s">
        <v>36</v>
      </c>
      <c r="D19" s="81" t="s">
        <v>29</v>
      </c>
      <c r="E19" s="81" t="s">
        <v>29</v>
      </c>
      <c r="F19" s="182" t="s">
        <v>33</v>
      </c>
      <c r="G19" s="183" t="s">
        <v>11</v>
      </c>
      <c r="H19" s="181">
        <v>75000</v>
      </c>
      <c r="I19" s="181">
        <v>2152.5</v>
      </c>
      <c r="J19" s="181">
        <v>2280</v>
      </c>
      <c r="K19" s="181">
        <v>0</v>
      </c>
      <c r="L19" s="181">
        <v>6309.38</v>
      </c>
      <c r="M19" s="181">
        <v>25</v>
      </c>
      <c r="N19" s="181">
        <v>1243</v>
      </c>
      <c r="O19" s="181">
        <f t="shared" si="0"/>
        <v>12009.880000000001</v>
      </c>
      <c r="P19" s="181">
        <f t="shared" si="1"/>
        <v>75000</v>
      </c>
      <c r="Q19" s="181">
        <f t="shared" si="2"/>
        <v>62990.119999999995</v>
      </c>
    </row>
    <row r="20" spans="1:22" ht="23.65" customHeight="1" x14ac:dyDescent="0.2">
      <c r="A20" s="177">
        <v>8</v>
      </c>
      <c r="B20" s="44" t="s">
        <v>40</v>
      </c>
      <c r="C20" s="44" t="s">
        <v>39</v>
      </c>
      <c r="D20" s="81" t="s">
        <v>29</v>
      </c>
      <c r="E20" s="81" t="s">
        <v>29</v>
      </c>
      <c r="F20" s="182" t="s">
        <v>33</v>
      </c>
      <c r="G20" s="183" t="s">
        <v>10</v>
      </c>
      <c r="H20" s="181">
        <v>41500</v>
      </c>
      <c r="I20" s="181">
        <v>1191.05</v>
      </c>
      <c r="J20" s="181">
        <v>1261.5999999999999</v>
      </c>
      <c r="K20" s="181">
        <v>0</v>
      </c>
      <c r="L20" s="181">
        <v>654.35</v>
      </c>
      <c r="M20" s="181">
        <v>25</v>
      </c>
      <c r="N20" s="181">
        <v>0</v>
      </c>
      <c r="O20" s="181">
        <f t="shared" si="0"/>
        <v>3131.9999999999995</v>
      </c>
      <c r="P20" s="181">
        <f t="shared" si="1"/>
        <v>41500</v>
      </c>
      <c r="Q20" s="181">
        <f t="shared" si="2"/>
        <v>38368</v>
      </c>
    </row>
    <row r="21" spans="1:22" ht="23.65" customHeight="1" x14ac:dyDescent="0.2">
      <c r="A21" s="177">
        <v>9</v>
      </c>
      <c r="B21" s="44" t="s">
        <v>41</v>
      </c>
      <c r="C21" s="44" t="s">
        <v>42</v>
      </c>
      <c r="D21" s="81" t="s">
        <v>29</v>
      </c>
      <c r="E21" s="81" t="s">
        <v>29</v>
      </c>
      <c r="F21" s="182" t="s">
        <v>33</v>
      </c>
      <c r="G21" s="183" t="s">
        <v>10</v>
      </c>
      <c r="H21" s="181">
        <v>40000</v>
      </c>
      <c r="I21" s="181">
        <v>1148</v>
      </c>
      <c r="J21" s="181">
        <v>1216</v>
      </c>
      <c r="K21" s="181">
        <v>0</v>
      </c>
      <c r="L21" s="181">
        <v>442.65</v>
      </c>
      <c r="M21" s="181">
        <v>25</v>
      </c>
      <c r="N21" s="181">
        <v>0</v>
      </c>
      <c r="O21" s="181">
        <f t="shared" si="0"/>
        <v>2831.65</v>
      </c>
      <c r="P21" s="181">
        <f t="shared" si="1"/>
        <v>40000</v>
      </c>
      <c r="Q21" s="181">
        <f t="shared" si="2"/>
        <v>37168.35</v>
      </c>
    </row>
    <row r="22" spans="1:22" ht="23.65" customHeight="1" x14ac:dyDescent="0.2">
      <c r="A22" s="177">
        <v>10</v>
      </c>
      <c r="B22" s="44" t="s">
        <v>44</v>
      </c>
      <c r="C22" s="44" t="s">
        <v>45</v>
      </c>
      <c r="D22" s="81" t="s">
        <v>29</v>
      </c>
      <c r="E22" s="81" t="s">
        <v>29</v>
      </c>
      <c r="F22" s="182" t="s">
        <v>33</v>
      </c>
      <c r="G22" s="183" t="s">
        <v>10</v>
      </c>
      <c r="H22" s="181">
        <v>41500</v>
      </c>
      <c r="I22" s="181">
        <v>1191.05</v>
      </c>
      <c r="J22" s="181">
        <v>1261.5999999999999</v>
      </c>
      <c r="K22" s="181">
        <v>0</v>
      </c>
      <c r="L22" s="181">
        <v>654.35</v>
      </c>
      <c r="M22" s="181">
        <v>25</v>
      </c>
      <c r="N22" s="181">
        <v>50</v>
      </c>
      <c r="O22" s="181">
        <f t="shared" si="0"/>
        <v>3181.9999999999995</v>
      </c>
      <c r="P22" s="181">
        <f t="shared" si="1"/>
        <v>41500</v>
      </c>
      <c r="Q22" s="181">
        <f t="shared" si="2"/>
        <v>38318</v>
      </c>
    </row>
    <row r="23" spans="1:22" ht="23.65" customHeight="1" x14ac:dyDescent="0.2">
      <c r="A23" s="177">
        <v>11</v>
      </c>
      <c r="B23" s="184" t="s">
        <v>46</v>
      </c>
      <c r="C23" s="184" t="s">
        <v>45</v>
      </c>
      <c r="D23" s="81" t="s">
        <v>29</v>
      </c>
      <c r="E23" s="186" t="s">
        <v>29</v>
      </c>
      <c r="F23" s="182" t="s">
        <v>47</v>
      </c>
      <c r="G23" s="183" t="s">
        <v>10</v>
      </c>
      <c r="H23" s="181">
        <v>43000</v>
      </c>
      <c r="I23" s="181">
        <v>1234.0999999999999</v>
      </c>
      <c r="J23" s="181">
        <v>1307.2</v>
      </c>
      <c r="K23" s="181">
        <v>3154.9</v>
      </c>
      <c r="L23" s="181">
        <v>392.82</v>
      </c>
      <c r="M23" s="181">
        <v>25</v>
      </c>
      <c r="N23" s="181">
        <v>50</v>
      </c>
      <c r="O23" s="181">
        <f t="shared" si="0"/>
        <v>6164.02</v>
      </c>
      <c r="P23" s="181">
        <f t="shared" si="1"/>
        <v>43000</v>
      </c>
      <c r="Q23" s="181">
        <f t="shared" si="2"/>
        <v>36835.979999999996</v>
      </c>
      <c r="R23" s="24"/>
      <c r="S23" s="24"/>
      <c r="T23" s="24"/>
      <c r="U23" s="24"/>
      <c r="V23" s="24"/>
    </row>
    <row r="24" spans="1:22" ht="23.65" customHeight="1" x14ac:dyDescent="0.2">
      <c r="A24" s="177">
        <v>12</v>
      </c>
      <c r="B24" s="44" t="s">
        <v>101</v>
      </c>
      <c r="C24" s="44" t="s">
        <v>48</v>
      </c>
      <c r="D24" s="81" t="s">
        <v>29</v>
      </c>
      <c r="E24" s="186" t="s">
        <v>29</v>
      </c>
      <c r="F24" s="182" t="s">
        <v>33</v>
      </c>
      <c r="G24" s="183" t="s">
        <v>10</v>
      </c>
      <c r="H24" s="181">
        <v>25000</v>
      </c>
      <c r="I24" s="181">
        <v>717.5</v>
      </c>
      <c r="J24" s="181">
        <v>760</v>
      </c>
      <c r="K24" s="181">
        <v>0</v>
      </c>
      <c r="L24" s="181">
        <v>0</v>
      </c>
      <c r="M24" s="181">
        <v>25</v>
      </c>
      <c r="N24" s="181">
        <v>50</v>
      </c>
      <c r="O24" s="181">
        <f t="shared" si="0"/>
        <v>1552.5</v>
      </c>
      <c r="P24" s="181">
        <f t="shared" si="1"/>
        <v>25000</v>
      </c>
      <c r="Q24" s="181">
        <f t="shared" si="2"/>
        <v>23447.5</v>
      </c>
    </row>
    <row r="25" spans="1:22" ht="23.65" customHeight="1" x14ac:dyDescent="0.2">
      <c r="A25" s="177">
        <v>13</v>
      </c>
      <c r="B25" s="184" t="s">
        <v>1</v>
      </c>
      <c r="C25" s="186" t="s">
        <v>794</v>
      </c>
      <c r="D25" s="81" t="s">
        <v>29</v>
      </c>
      <c r="E25" s="186" t="s">
        <v>754</v>
      </c>
      <c r="F25" s="182" t="s">
        <v>30</v>
      </c>
      <c r="G25" s="183" t="s">
        <v>11</v>
      </c>
      <c r="H25" s="181">
        <v>235000</v>
      </c>
      <c r="I25" s="181">
        <v>6744.5</v>
      </c>
      <c r="J25" s="181">
        <v>5685.41</v>
      </c>
      <c r="K25" s="181">
        <v>0</v>
      </c>
      <c r="L25" s="181">
        <v>44225.39</v>
      </c>
      <c r="M25" s="181">
        <v>25</v>
      </c>
      <c r="N25" s="181">
        <v>0</v>
      </c>
      <c r="O25" s="181">
        <f t="shared" si="0"/>
        <v>56680.3</v>
      </c>
      <c r="P25" s="181">
        <f t="shared" si="1"/>
        <v>235000</v>
      </c>
      <c r="Q25" s="181">
        <f t="shared" si="2"/>
        <v>178319.7</v>
      </c>
    </row>
    <row r="26" spans="1:22" ht="23.65" customHeight="1" x14ac:dyDescent="0.2">
      <c r="A26" s="177">
        <v>14</v>
      </c>
      <c r="B26" s="184" t="s">
        <v>777</v>
      </c>
      <c r="C26" s="184" t="s">
        <v>36</v>
      </c>
      <c r="D26" s="81" t="s">
        <v>29</v>
      </c>
      <c r="E26" s="186" t="s">
        <v>753</v>
      </c>
      <c r="F26" s="182" t="s">
        <v>33</v>
      </c>
      <c r="G26" s="183" t="s">
        <v>11</v>
      </c>
      <c r="H26" s="181">
        <v>100000</v>
      </c>
      <c r="I26" s="181">
        <v>2870</v>
      </c>
      <c r="J26" s="181">
        <v>3040</v>
      </c>
      <c r="K26" s="181">
        <v>0</v>
      </c>
      <c r="L26" s="181">
        <v>12105.37</v>
      </c>
      <c r="M26" s="181">
        <v>25</v>
      </c>
      <c r="N26" s="181">
        <v>0</v>
      </c>
      <c r="O26" s="181">
        <f t="shared" si="0"/>
        <v>18040.370000000003</v>
      </c>
      <c r="P26" s="181">
        <f t="shared" si="1"/>
        <v>100000</v>
      </c>
      <c r="Q26" s="181">
        <f t="shared" si="2"/>
        <v>81959.63</v>
      </c>
    </row>
    <row r="27" spans="1:22" s="24" customFormat="1" ht="23.65" customHeight="1" x14ac:dyDescent="0.2">
      <c r="A27" s="177">
        <v>15</v>
      </c>
      <c r="B27" s="44" t="s">
        <v>56</v>
      </c>
      <c r="C27" s="44" t="s">
        <v>756</v>
      </c>
      <c r="D27" s="81" t="s">
        <v>29</v>
      </c>
      <c r="E27" s="81" t="s">
        <v>753</v>
      </c>
      <c r="F27" s="182" t="s">
        <v>30</v>
      </c>
      <c r="G27" s="183" t="s">
        <v>10</v>
      </c>
      <c r="H27" s="181">
        <v>235000</v>
      </c>
      <c r="I27" s="181">
        <v>6744.5</v>
      </c>
      <c r="J27" s="181">
        <v>5685.41</v>
      </c>
      <c r="K27" s="181">
        <v>1577.45</v>
      </c>
      <c r="L27" s="181">
        <v>43831.03</v>
      </c>
      <c r="M27" s="181">
        <v>25</v>
      </c>
      <c r="N27" s="181">
        <v>8491.92</v>
      </c>
      <c r="O27" s="181">
        <f t="shared" si="0"/>
        <v>66355.31</v>
      </c>
      <c r="P27" s="181">
        <f t="shared" si="1"/>
        <v>235000</v>
      </c>
      <c r="Q27" s="181">
        <f t="shared" si="2"/>
        <v>168644.69</v>
      </c>
      <c r="R27" s="11"/>
      <c r="S27" s="11"/>
      <c r="T27" s="11"/>
      <c r="U27" s="11"/>
      <c r="V27" s="11"/>
    </row>
    <row r="28" spans="1:22" s="24" customFormat="1" ht="23.65" customHeight="1" x14ac:dyDescent="0.2">
      <c r="A28" s="177">
        <v>16</v>
      </c>
      <c r="B28" s="44" t="s">
        <v>85</v>
      </c>
      <c r="C28" s="44" t="s">
        <v>86</v>
      </c>
      <c r="D28" s="81" t="s">
        <v>29</v>
      </c>
      <c r="E28" s="81" t="s">
        <v>753</v>
      </c>
      <c r="F28" s="182" t="s">
        <v>33</v>
      </c>
      <c r="G28" s="183" t="s">
        <v>10</v>
      </c>
      <c r="H28" s="181">
        <v>30000</v>
      </c>
      <c r="I28" s="181">
        <v>861</v>
      </c>
      <c r="J28" s="181">
        <v>912</v>
      </c>
      <c r="K28" s="181">
        <v>0</v>
      </c>
      <c r="L28" s="181">
        <v>0</v>
      </c>
      <c r="M28" s="181">
        <v>25</v>
      </c>
      <c r="N28" s="181">
        <v>1934</v>
      </c>
      <c r="O28" s="181">
        <f t="shared" si="0"/>
        <v>3732</v>
      </c>
      <c r="P28" s="181">
        <f t="shared" si="1"/>
        <v>30000</v>
      </c>
      <c r="Q28" s="181">
        <f t="shared" si="2"/>
        <v>26268</v>
      </c>
      <c r="R28" s="11"/>
      <c r="S28" s="11"/>
      <c r="T28" s="11"/>
      <c r="U28" s="11"/>
      <c r="V28" s="11"/>
    </row>
    <row r="29" spans="1:22" s="24" customFormat="1" ht="23.65" customHeight="1" x14ac:dyDescent="0.2">
      <c r="A29" s="177">
        <v>17</v>
      </c>
      <c r="B29" s="44" t="s">
        <v>1082</v>
      </c>
      <c r="C29" s="44" t="s">
        <v>1081</v>
      </c>
      <c r="D29" s="81" t="s">
        <v>29</v>
      </c>
      <c r="E29" s="81" t="s">
        <v>753</v>
      </c>
      <c r="F29" s="182" t="s">
        <v>33</v>
      </c>
      <c r="G29" s="183" t="s">
        <v>10</v>
      </c>
      <c r="H29" s="181">
        <v>30000</v>
      </c>
      <c r="I29" s="181">
        <v>861</v>
      </c>
      <c r="J29" s="181">
        <v>912</v>
      </c>
      <c r="K29" s="181">
        <v>0</v>
      </c>
      <c r="L29" s="181">
        <v>0</v>
      </c>
      <c r="M29" s="181">
        <v>25</v>
      </c>
      <c r="N29" s="181">
        <v>0</v>
      </c>
      <c r="O29" s="181">
        <f t="shared" si="0"/>
        <v>1798</v>
      </c>
      <c r="P29" s="181">
        <f t="shared" si="1"/>
        <v>30000</v>
      </c>
      <c r="Q29" s="181">
        <f t="shared" si="2"/>
        <v>28202</v>
      </c>
      <c r="R29" s="11"/>
      <c r="S29" s="11"/>
      <c r="T29" s="11"/>
      <c r="U29" s="11"/>
      <c r="V29" s="11"/>
    </row>
    <row r="30" spans="1:22" s="24" customFormat="1" ht="23.65" customHeight="1" x14ac:dyDescent="0.2">
      <c r="A30" s="177">
        <v>18</v>
      </c>
      <c r="B30" s="184" t="s">
        <v>404</v>
      </c>
      <c r="C30" s="184" t="s">
        <v>45</v>
      </c>
      <c r="D30" s="81" t="s">
        <v>29</v>
      </c>
      <c r="E30" s="81" t="s">
        <v>753</v>
      </c>
      <c r="F30" s="182" t="s">
        <v>47</v>
      </c>
      <c r="G30" s="183" t="s">
        <v>10</v>
      </c>
      <c r="H30" s="181">
        <v>40760</v>
      </c>
      <c r="I30" s="181">
        <v>1169.81</v>
      </c>
      <c r="J30" s="181">
        <v>1239.0999999999999</v>
      </c>
      <c r="K30" s="181">
        <v>0</v>
      </c>
      <c r="L30" s="181">
        <v>549.91</v>
      </c>
      <c r="M30" s="181">
        <v>25</v>
      </c>
      <c r="N30" s="181">
        <v>3050</v>
      </c>
      <c r="O30" s="181">
        <f t="shared" si="0"/>
        <v>6033.82</v>
      </c>
      <c r="P30" s="181">
        <f t="shared" si="1"/>
        <v>40760</v>
      </c>
      <c r="Q30" s="181">
        <f t="shared" si="2"/>
        <v>34726.18</v>
      </c>
      <c r="R30" s="11"/>
      <c r="S30" s="11"/>
      <c r="T30" s="11"/>
      <c r="U30" s="11"/>
      <c r="V30" s="11"/>
    </row>
    <row r="31" spans="1:22" s="24" customFormat="1" ht="23.65" customHeight="1" x14ac:dyDescent="0.2">
      <c r="A31" s="177">
        <v>19</v>
      </c>
      <c r="B31" s="44" t="s">
        <v>1087</v>
      </c>
      <c r="C31" s="44" t="s">
        <v>61</v>
      </c>
      <c r="D31" s="81" t="s">
        <v>29</v>
      </c>
      <c r="E31" s="81" t="s">
        <v>753</v>
      </c>
      <c r="F31" s="182" t="s">
        <v>33</v>
      </c>
      <c r="G31" s="183" t="s">
        <v>11</v>
      </c>
      <c r="H31" s="181">
        <v>25000</v>
      </c>
      <c r="I31" s="181">
        <v>717.5</v>
      </c>
      <c r="J31" s="181">
        <v>760</v>
      </c>
      <c r="K31" s="181">
        <v>0</v>
      </c>
      <c r="L31" s="181">
        <v>0</v>
      </c>
      <c r="M31" s="181">
        <v>25</v>
      </c>
      <c r="N31" s="181">
        <v>0</v>
      </c>
      <c r="O31" s="181">
        <f t="shared" si="0"/>
        <v>1502.5</v>
      </c>
      <c r="P31" s="181">
        <f t="shared" si="1"/>
        <v>25000</v>
      </c>
      <c r="Q31" s="181">
        <f t="shared" si="2"/>
        <v>23497.5</v>
      </c>
      <c r="R31" s="11"/>
      <c r="S31" s="11"/>
      <c r="T31" s="11"/>
      <c r="U31" s="11"/>
      <c r="V31" s="11"/>
    </row>
    <row r="32" spans="1:22" ht="23.65" customHeight="1" x14ac:dyDescent="0.2">
      <c r="A32" s="177">
        <v>20</v>
      </c>
      <c r="B32" s="44" t="s">
        <v>1080</v>
      </c>
      <c r="C32" s="44" t="s">
        <v>756</v>
      </c>
      <c r="D32" s="81" t="s">
        <v>29</v>
      </c>
      <c r="E32" s="81" t="s">
        <v>753</v>
      </c>
      <c r="F32" s="182" t="s">
        <v>30</v>
      </c>
      <c r="G32" s="183" t="s">
        <v>11</v>
      </c>
      <c r="H32" s="181">
        <v>235000</v>
      </c>
      <c r="I32" s="181">
        <v>6744.5</v>
      </c>
      <c r="J32" s="181">
        <v>5685.41</v>
      </c>
      <c r="K32" s="181">
        <v>0</v>
      </c>
      <c r="L32" s="181">
        <v>44225.39</v>
      </c>
      <c r="M32" s="181">
        <v>25</v>
      </c>
      <c r="N32" s="181">
        <v>0</v>
      </c>
      <c r="O32" s="181">
        <f t="shared" si="0"/>
        <v>56680.3</v>
      </c>
      <c r="P32" s="181">
        <f t="shared" si="1"/>
        <v>235000</v>
      </c>
      <c r="Q32" s="181">
        <f t="shared" si="2"/>
        <v>178319.7</v>
      </c>
    </row>
    <row r="33" spans="1:17" ht="23.65" customHeight="1" x14ac:dyDescent="0.2">
      <c r="A33" s="177">
        <v>21</v>
      </c>
      <c r="B33" s="44" t="s">
        <v>1099</v>
      </c>
      <c r="C33" s="44" t="s">
        <v>756</v>
      </c>
      <c r="D33" s="81" t="s">
        <v>29</v>
      </c>
      <c r="E33" s="81" t="s">
        <v>753</v>
      </c>
      <c r="F33" s="182" t="s">
        <v>30</v>
      </c>
      <c r="G33" s="183" t="s">
        <v>11</v>
      </c>
      <c r="H33" s="181">
        <v>235000</v>
      </c>
      <c r="I33" s="181">
        <v>6744.5</v>
      </c>
      <c r="J33" s="181">
        <v>5685.41</v>
      </c>
      <c r="K33" s="181">
        <v>0</v>
      </c>
      <c r="L33" s="181">
        <v>44225.39</v>
      </c>
      <c r="M33" s="181">
        <v>25</v>
      </c>
      <c r="N33" s="181">
        <v>0</v>
      </c>
      <c r="O33" s="181">
        <f t="shared" si="0"/>
        <v>56680.3</v>
      </c>
      <c r="P33" s="181">
        <f t="shared" si="1"/>
        <v>235000</v>
      </c>
      <c r="Q33" s="181">
        <f t="shared" si="2"/>
        <v>178319.7</v>
      </c>
    </row>
    <row r="34" spans="1:17" ht="28.15" customHeight="1" x14ac:dyDescent="0.2">
      <c r="A34" s="177">
        <v>22</v>
      </c>
      <c r="B34" s="44" t="s">
        <v>982</v>
      </c>
      <c r="C34" s="44" t="s">
        <v>984</v>
      </c>
      <c r="D34" s="81" t="s">
        <v>29</v>
      </c>
      <c r="E34" s="126" t="s">
        <v>980</v>
      </c>
      <c r="F34" s="182" t="s">
        <v>30</v>
      </c>
      <c r="G34" s="183" t="s">
        <v>11</v>
      </c>
      <c r="H34" s="181">
        <v>235000</v>
      </c>
      <c r="I34" s="181">
        <v>6744.5</v>
      </c>
      <c r="J34" s="181">
        <v>5685.41</v>
      </c>
      <c r="K34" s="181">
        <v>0</v>
      </c>
      <c r="L34" s="181">
        <v>44225.39</v>
      </c>
      <c r="M34" s="181">
        <v>25</v>
      </c>
      <c r="N34" s="181">
        <v>0</v>
      </c>
      <c r="O34" s="181">
        <f t="shared" si="0"/>
        <v>56680.3</v>
      </c>
      <c r="P34" s="181">
        <f t="shared" si="1"/>
        <v>235000</v>
      </c>
      <c r="Q34" s="181">
        <f t="shared" si="2"/>
        <v>178319.7</v>
      </c>
    </row>
    <row r="35" spans="1:17" ht="30.6" customHeight="1" x14ac:dyDescent="0.2">
      <c r="A35" s="177">
        <v>23</v>
      </c>
      <c r="B35" s="44" t="s">
        <v>983</v>
      </c>
      <c r="C35" s="44" t="s">
        <v>985</v>
      </c>
      <c r="D35" s="81" t="s">
        <v>29</v>
      </c>
      <c r="E35" s="127" t="s">
        <v>980</v>
      </c>
      <c r="F35" s="182" t="s">
        <v>30</v>
      </c>
      <c r="G35" s="183" t="s">
        <v>11</v>
      </c>
      <c r="H35" s="181">
        <v>175000</v>
      </c>
      <c r="I35" s="181">
        <v>5022.5</v>
      </c>
      <c r="J35" s="181">
        <v>5320</v>
      </c>
      <c r="K35" s="181">
        <v>0</v>
      </c>
      <c r="L35" s="181">
        <v>29747.24</v>
      </c>
      <c r="M35" s="181">
        <v>25</v>
      </c>
      <c r="N35" s="181">
        <v>0</v>
      </c>
      <c r="O35" s="181">
        <f t="shared" si="0"/>
        <v>40114.740000000005</v>
      </c>
      <c r="P35" s="181">
        <f t="shared" si="1"/>
        <v>175000</v>
      </c>
      <c r="Q35" s="181">
        <f t="shared" si="2"/>
        <v>134885.26</v>
      </c>
    </row>
    <row r="36" spans="1:17" ht="23.65" customHeight="1" x14ac:dyDescent="0.2">
      <c r="A36" s="177">
        <v>24</v>
      </c>
      <c r="B36" s="184" t="s">
        <v>49</v>
      </c>
      <c r="C36" s="184" t="s">
        <v>50</v>
      </c>
      <c r="D36" s="81" t="s">
        <v>29</v>
      </c>
      <c r="E36" s="81" t="s">
        <v>51</v>
      </c>
      <c r="F36" s="182" t="s">
        <v>47</v>
      </c>
      <c r="G36" s="183" t="s">
        <v>10</v>
      </c>
      <c r="H36" s="181">
        <v>75000</v>
      </c>
      <c r="I36" s="181">
        <v>2152.5</v>
      </c>
      <c r="J36" s="181">
        <v>2280</v>
      </c>
      <c r="K36" s="181">
        <v>1577.45</v>
      </c>
      <c r="L36" s="181">
        <v>5993.89</v>
      </c>
      <c r="M36" s="181">
        <v>25</v>
      </c>
      <c r="N36" s="181">
        <v>50</v>
      </c>
      <c r="O36" s="181">
        <f t="shared" si="0"/>
        <v>12078.84</v>
      </c>
      <c r="P36" s="181">
        <f t="shared" si="1"/>
        <v>75000</v>
      </c>
      <c r="Q36" s="181">
        <f t="shared" si="2"/>
        <v>62921.16</v>
      </c>
    </row>
    <row r="37" spans="1:17" ht="23.65" customHeight="1" x14ac:dyDescent="0.2">
      <c r="A37" s="177">
        <v>25</v>
      </c>
      <c r="B37" s="184" t="s">
        <v>52</v>
      </c>
      <c r="C37" s="184" t="s">
        <v>53</v>
      </c>
      <c r="D37" s="81" t="s">
        <v>29</v>
      </c>
      <c r="E37" s="186" t="s">
        <v>51</v>
      </c>
      <c r="F37" s="182" t="s">
        <v>47</v>
      </c>
      <c r="G37" s="183" t="s">
        <v>10</v>
      </c>
      <c r="H37" s="181">
        <v>53000</v>
      </c>
      <c r="I37" s="181">
        <v>1521.1</v>
      </c>
      <c r="J37" s="181">
        <v>1611.2</v>
      </c>
      <c r="K37" s="181">
        <v>0</v>
      </c>
      <c r="L37" s="181">
        <v>2277.41</v>
      </c>
      <c r="M37" s="181">
        <v>25</v>
      </c>
      <c r="N37" s="181">
        <v>6449.65</v>
      </c>
      <c r="O37" s="181">
        <f t="shared" si="0"/>
        <v>11884.36</v>
      </c>
      <c r="P37" s="181">
        <f t="shared" si="1"/>
        <v>53000</v>
      </c>
      <c r="Q37" s="181">
        <f t="shared" si="2"/>
        <v>41115.64</v>
      </c>
    </row>
    <row r="38" spans="1:17" ht="23.65" customHeight="1" x14ac:dyDescent="0.2">
      <c r="A38" s="177">
        <v>26</v>
      </c>
      <c r="B38" s="184" t="s">
        <v>55</v>
      </c>
      <c r="C38" s="184" t="s">
        <v>45</v>
      </c>
      <c r="D38" s="81" t="s">
        <v>29</v>
      </c>
      <c r="E38" s="186" t="s">
        <v>51</v>
      </c>
      <c r="F38" s="182" t="s">
        <v>47</v>
      </c>
      <c r="G38" s="183" t="s">
        <v>10</v>
      </c>
      <c r="H38" s="181">
        <v>34087</v>
      </c>
      <c r="I38" s="181">
        <v>978.3</v>
      </c>
      <c r="J38" s="181">
        <v>1036.24</v>
      </c>
      <c r="K38" s="181">
        <v>1577.45</v>
      </c>
      <c r="L38" s="181">
        <v>0</v>
      </c>
      <c r="M38" s="181">
        <v>25</v>
      </c>
      <c r="N38" s="181">
        <v>50</v>
      </c>
      <c r="O38" s="181">
        <f t="shared" si="0"/>
        <v>3666.99</v>
      </c>
      <c r="P38" s="181">
        <f t="shared" si="1"/>
        <v>34087</v>
      </c>
      <c r="Q38" s="181">
        <f t="shared" si="2"/>
        <v>30420.010000000002</v>
      </c>
    </row>
    <row r="39" spans="1:17" ht="23.65" customHeight="1" x14ac:dyDescent="0.2">
      <c r="A39" s="177">
        <v>27</v>
      </c>
      <c r="B39" s="184" t="s">
        <v>63</v>
      </c>
      <c r="C39" s="184" t="s">
        <v>64</v>
      </c>
      <c r="D39" s="81" t="s">
        <v>29</v>
      </c>
      <c r="E39" s="81" t="s">
        <v>788</v>
      </c>
      <c r="F39" s="182" t="s">
        <v>47</v>
      </c>
      <c r="G39" s="183" t="s">
        <v>11</v>
      </c>
      <c r="H39" s="181">
        <v>75000</v>
      </c>
      <c r="I39" s="181">
        <v>2152.5</v>
      </c>
      <c r="J39" s="181">
        <v>2280</v>
      </c>
      <c r="K39" s="181">
        <v>0</v>
      </c>
      <c r="L39" s="181">
        <v>6309.38</v>
      </c>
      <c r="M39" s="181">
        <v>25</v>
      </c>
      <c r="N39" s="181">
        <v>1678</v>
      </c>
      <c r="O39" s="181">
        <f t="shared" si="0"/>
        <v>12444.880000000001</v>
      </c>
      <c r="P39" s="181">
        <f t="shared" si="1"/>
        <v>75000</v>
      </c>
      <c r="Q39" s="181">
        <f t="shared" si="2"/>
        <v>62555.119999999995</v>
      </c>
    </row>
    <row r="40" spans="1:17" ht="23.65" customHeight="1" x14ac:dyDescent="0.2">
      <c r="A40" s="177">
        <v>28</v>
      </c>
      <c r="B40" s="184" t="s">
        <v>65</v>
      </c>
      <c r="C40" s="184" t="s">
        <v>66</v>
      </c>
      <c r="D40" s="81" t="s">
        <v>29</v>
      </c>
      <c r="E40" s="81" t="s">
        <v>788</v>
      </c>
      <c r="F40" s="182" t="s">
        <v>47</v>
      </c>
      <c r="G40" s="183" t="s">
        <v>10</v>
      </c>
      <c r="H40" s="181">
        <v>75000</v>
      </c>
      <c r="I40" s="181">
        <v>2152.5</v>
      </c>
      <c r="J40" s="181">
        <v>2280</v>
      </c>
      <c r="K40" s="181">
        <v>0</v>
      </c>
      <c r="L40" s="181">
        <v>6309.38</v>
      </c>
      <c r="M40" s="181">
        <v>25</v>
      </c>
      <c r="N40" s="181">
        <v>50</v>
      </c>
      <c r="O40" s="181">
        <f t="shared" si="0"/>
        <v>10816.880000000001</v>
      </c>
      <c r="P40" s="181">
        <f t="shared" si="1"/>
        <v>75000</v>
      </c>
      <c r="Q40" s="181">
        <f t="shared" si="2"/>
        <v>64183.119999999995</v>
      </c>
    </row>
    <row r="41" spans="1:17" ht="23.65" customHeight="1" x14ac:dyDescent="0.2">
      <c r="A41" s="177">
        <v>29</v>
      </c>
      <c r="B41" s="184" t="s">
        <v>467</v>
      </c>
      <c r="C41" s="184" t="s">
        <v>277</v>
      </c>
      <c r="D41" s="81" t="s">
        <v>29</v>
      </c>
      <c r="E41" s="81" t="s">
        <v>788</v>
      </c>
      <c r="F41" s="182" t="s">
        <v>47</v>
      </c>
      <c r="G41" s="183" t="s">
        <v>10</v>
      </c>
      <c r="H41" s="181">
        <v>57067.49</v>
      </c>
      <c r="I41" s="181">
        <v>1637.84</v>
      </c>
      <c r="J41" s="181">
        <v>1734.85</v>
      </c>
      <c r="K41" s="181">
        <v>1577.45</v>
      </c>
      <c r="L41" s="181">
        <v>2619.35</v>
      </c>
      <c r="M41" s="181">
        <v>25</v>
      </c>
      <c r="N41" s="181">
        <v>8740.5299999999988</v>
      </c>
      <c r="O41" s="181">
        <f t="shared" si="0"/>
        <v>16335.019999999999</v>
      </c>
      <c r="P41" s="181">
        <f t="shared" si="1"/>
        <v>57067.49</v>
      </c>
      <c r="Q41" s="181">
        <f t="shared" si="2"/>
        <v>40732.47</v>
      </c>
    </row>
    <row r="42" spans="1:17" ht="23.65" customHeight="1" x14ac:dyDescent="0.2">
      <c r="A42" s="177">
        <v>30</v>
      </c>
      <c r="B42" s="184" t="s">
        <v>67</v>
      </c>
      <c r="C42" s="184" t="s">
        <v>68</v>
      </c>
      <c r="D42" s="81" t="s">
        <v>29</v>
      </c>
      <c r="E42" s="81" t="s">
        <v>788</v>
      </c>
      <c r="F42" s="182" t="s">
        <v>47</v>
      </c>
      <c r="G42" s="183" t="s">
        <v>11</v>
      </c>
      <c r="H42" s="181">
        <v>50000</v>
      </c>
      <c r="I42" s="181">
        <v>1435</v>
      </c>
      <c r="J42" s="181">
        <v>1520</v>
      </c>
      <c r="K42" s="181">
        <v>1577.45</v>
      </c>
      <c r="L42" s="181">
        <v>1617.38</v>
      </c>
      <c r="M42" s="181">
        <v>25</v>
      </c>
      <c r="N42" s="181">
        <v>50</v>
      </c>
      <c r="O42" s="181">
        <f t="shared" si="0"/>
        <v>6224.83</v>
      </c>
      <c r="P42" s="181">
        <f t="shared" si="1"/>
        <v>50000</v>
      </c>
      <c r="Q42" s="181">
        <f t="shared" si="2"/>
        <v>43775.17</v>
      </c>
    </row>
    <row r="43" spans="1:17" ht="23.65" customHeight="1" x14ac:dyDescent="0.2">
      <c r="A43" s="177">
        <v>31</v>
      </c>
      <c r="B43" s="44" t="s">
        <v>70</v>
      </c>
      <c r="C43" s="44" t="s">
        <v>45</v>
      </c>
      <c r="D43" s="81" t="s">
        <v>29</v>
      </c>
      <c r="E43" s="81" t="s">
        <v>788</v>
      </c>
      <c r="F43" s="182" t="s">
        <v>47</v>
      </c>
      <c r="G43" s="183" t="s">
        <v>10</v>
      </c>
      <c r="H43" s="181">
        <v>20240.349999999999</v>
      </c>
      <c r="I43" s="181">
        <v>580.9</v>
      </c>
      <c r="J43" s="181">
        <v>615.30999999999995</v>
      </c>
      <c r="K43" s="181">
        <v>0</v>
      </c>
      <c r="L43" s="181">
        <v>0</v>
      </c>
      <c r="M43" s="181">
        <v>25</v>
      </c>
      <c r="N43" s="181">
        <v>0</v>
      </c>
      <c r="O43" s="181">
        <f t="shared" si="0"/>
        <v>1221.21</v>
      </c>
      <c r="P43" s="181">
        <f t="shared" si="1"/>
        <v>20240.349999999999</v>
      </c>
      <c r="Q43" s="181">
        <f t="shared" si="2"/>
        <v>19019.14</v>
      </c>
    </row>
    <row r="44" spans="1:17" ht="23.65" customHeight="1" x14ac:dyDescent="0.2">
      <c r="A44" s="177">
        <v>32</v>
      </c>
      <c r="B44" s="44" t="s">
        <v>69</v>
      </c>
      <c r="C44" s="44" t="s">
        <v>45</v>
      </c>
      <c r="D44" s="81" t="s">
        <v>29</v>
      </c>
      <c r="E44" s="81" t="s">
        <v>788</v>
      </c>
      <c r="F44" s="182" t="s">
        <v>33</v>
      </c>
      <c r="G44" s="183" t="s">
        <v>10</v>
      </c>
      <c r="H44" s="181">
        <v>35000</v>
      </c>
      <c r="I44" s="181">
        <v>1004.5</v>
      </c>
      <c r="J44" s="181">
        <v>1064</v>
      </c>
      <c r="K44" s="181">
        <v>0</v>
      </c>
      <c r="L44" s="181">
        <v>0</v>
      </c>
      <c r="M44" s="181">
        <v>25</v>
      </c>
      <c r="N44" s="181">
        <v>0</v>
      </c>
      <c r="O44" s="181">
        <f t="shared" si="0"/>
        <v>2093.5</v>
      </c>
      <c r="P44" s="181">
        <f t="shared" si="1"/>
        <v>35000</v>
      </c>
      <c r="Q44" s="181">
        <f t="shared" si="2"/>
        <v>32906.5</v>
      </c>
    </row>
    <row r="45" spans="1:17" ht="23.65" customHeight="1" x14ac:dyDescent="0.2">
      <c r="A45" s="177">
        <v>33</v>
      </c>
      <c r="B45" s="44" t="s">
        <v>464</v>
      </c>
      <c r="C45" s="44" t="s">
        <v>77</v>
      </c>
      <c r="D45" s="81" t="s">
        <v>29</v>
      </c>
      <c r="E45" s="81" t="s">
        <v>788</v>
      </c>
      <c r="F45" s="182" t="s">
        <v>47</v>
      </c>
      <c r="G45" s="183" t="s">
        <v>10</v>
      </c>
      <c r="H45" s="181">
        <v>35000</v>
      </c>
      <c r="I45" s="181">
        <v>1004.5</v>
      </c>
      <c r="J45" s="181">
        <v>1064</v>
      </c>
      <c r="K45" s="181">
        <v>0</v>
      </c>
      <c r="L45" s="181">
        <v>0</v>
      </c>
      <c r="M45" s="181">
        <v>25</v>
      </c>
      <c r="N45" s="181">
        <v>4128.29</v>
      </c>
      <c r="O45" s="181">
        <f t="shared" si="0"/>
        <v>6221.79</v>
      </c>
      <c r="P45" s="181">
        <f t="shared" si="1"/>
        <v>35000</v>
      </c>
      <c r="Q45" s="181">
        <f t="shared" si="2"/>
        <v>28778.21</v>
      </c>
    </row>
    <row r="46" spans="1:17" ht="23.65" customHeight="1" x14ac:dyDescent="0.2">
      <c r="A46" s="177">
        <v>34</v>
      </c>
      <c r="B46" s="44" t="s">
        <v>83</v>
      </c>
      <c r="C46" s="187" t="s">
        <v>296</v>
      </c>
      <c r="D46" s="81" t="s">
        <v>29</v>
      </c>
      <c r="E46" s="186" t="s">
        <v>84</v>
      </c>
      <c r="F46" s="182" t="s">
        <v>33</v>
      </c>
      <c r="G46" s="183" t="s">
        <v>10</v>
      </c>
      <c r="H46" s="181">
        <v>98000</v>
      </c>
      <c r="I46" s="181">
        <v>2812.6</v>
      </c>
      <c r="J46" s="181">
        <v>2979.2</v>
      </c>
      <c r="K46" s="181">
        <v>0</v>
      </c>
      <c r="L46" s="181">
        <v>11634.92</v>
      </c>
      <c r="M46" s="181">
        <v>25</v>
      </c>
      <c r="N46" s="181">
        <v>5446.47</v>
      </c>
      <c r="O46" s="181">
        <f t="shared" si="0"/>
        <v>22898.190000000002</v>
      </c>
      <c r="P46" s="181">
        <f t="shared" si="1"/>
        <v>98000</v>
      </c>
      <c r="Q46" s="181">
        <f t="shared" si="2"/>
        <v>75101.81</v>
      </c>
    </row>
    <row r="47" spans="1:17" ht="23.65" customHeight="1" x14ac:dyDescent="0.2">
      <c r="A47" s="177">
        <v>35</v>
      </c>
      <c r="B47" s="44" t="s">
        <v>1041</v>
      </c>
      <c r="C47" s="187" t="s">
        <v>1042</v>
      </c>
      <c r="D47" s="81" t="s">
        <v>29</v>
      </c>
      <c r="E47" s="186" t="s">
        <v>84</v>
      </c>
      <c r="F47" s="182" t="s">
        <v>33</v>
      </c>
      <c r="G47" s="183" t="s">
        <v>10</v>
      </c>
      <c r="H47" s="181">
        <v>33000</v>
      </c>
      <c r="I47" s="181">
        <v>947.1</v>
      </c>
      <c r="J47" s="181">
        <v>1003.2</v>
      </c>
      <c r="K47" s="181">
        <v>0</v>
      </c>
      <c r="L47" s="181">
        <v>0</v>
      </c>
      <c r="M47" s="181">
        <v>25</v>
      </c>
      <c r="N47" s="181">
        <v>0</v>
      </c>
      <c r="O47" s="181">
        <f t="shared" si="0"/>
        <v>1975.3000000000002</v>
      </c>
      <c r="P47" s="181">
        <f t="shared" si="1"/>
        <v>33000</v>
      </c>
      <c r="Q47" s="181">
        <f t="shared" si="2"/>
        <v>31024.7</v>
      </c>
    </row>
    <row r="48" spans="1:17" ht="23.65" customHeight="1" x14ac:dyDescent="0.2">
      <c r="A48" s="177">
        <v>36</v>
      </c>
      <c r="B48" s="44" t="s">
        <v>87</v>
      </c>
      <c r="C48" s="44" t="s">
        <v>48</v>
      </c>
      <c r="D48" s="81" t="s">
        <v>29</v>
      </c>
      <c r="E48" s="81" t="s">
        <v>84</v>
      </c>
      <c r="F48" s="182" t="s">
        <v>33</v>
      </c>
      <c r="G48" s="183" t="s">
        <v>10</v>
      </c>
      <c r="H48" s="181">
        <v>30000</v>
      </c>
      <c r="I48" s="181">
        <v>861</v>
      </c>
      <c r="J48" s="181">
        <v>912</v>
      </c>
      <c r="K48" s="181">
        <v>0</v>
      </c>
      <c r="L48" s="181">
        <v>0</v>
      </c>
      <c r="M48" s="181">
        <v>25</v>
      </c>
      <c r="N48" s="181">
        <v>50</v>
      </c>
      <c r="O48" s="181">
        <f t="shared" si="0"/>
        <v>1848</v>
      </c>
      <c r="P48" s="181">
        <f t="shared" si="1"/>
        <v>30000</v>
      </c>
      <c r="Q48" s="181">
        <f t="shared" si="2"/>
        <v>28152</v>
      </c>
    </row>
    <row r="49" spans="1:22" ht="23.65" customHeight="1" x14ac:dyDescent="0.2">
      <c r="A49" s="177">
        <v>37</v>
      </c>
      <c r="B49" s="44" t="s">
        <v>88</v>
      </c>
      <c r="C49" s="44" t="s">
        <v>48</v>
      </c>
      <c r="D49" s="81" t="s">
        <v>29</v>
      </c>
      <c r="E49" s="81" t="s">
        <v>84</v>
      </c>
      <c r="F49" s="182" t="s">
        <v>33</v>
      </c>
      <c r="G49" s="183" t="s">
        <v>10</v>
      </c>
      <c r="H49" s="181">
        <v>35000</v>
      </c>
      <c r="I49" s="181">
        <v>1004.5</v>
      </c>
      <c r="J49" s="181">
        <v>1064</v>
      </c>
      <c r="K49" s="181">
        <v>1577.45</v>
      </c>
      <c r="L49" s="181">
        <v>0</v>
      </c>
      <c r="M49" s="181">
        <v>25</v>
      </c>
      <c r="N49" s="181">
        <v>50</v>
      </c>
      <c r="O49" s="181">
        <f t="shared" si="0"/>
        <v>3720.95</v>
      </c>
      <c r="P49" s="181">
        <f t="shared" si="1"/>
        <v>35000</v>
      </c>
      <c r="Q49" s="181">
        <f t="shared" si="2"/>
        <v>31279.05</v>
      </c>
    </row>
    <row r="50" spans="1:22" ht="23.65" customHeight="1" x14ac:dyDescent="0.2">
      <c r="A50" s="177">
        <v>38</v>
      </c>
      <c r="B50" s="184" t="s">
        <v>155</v>
      </c>
      <c r="C50" s="184" t="s">
        <v>86</v>
      </c>
      <c r="D50" s="81" t="s">
        <v>29</v>
      </c>
      <c r="E50" s="81" t="s">
        <v>84</v>
      </c>
      <c r="F50" s="182" t="s">
        <v>47</v>
      </c>
      <c r="G50" s="183" t="s">
        <v>10</v>
      </c>
      <c r="H50" s="181">
        <v>35000</v>
      </c>
      <c r="I50" s="181">
        <v>1004.5</v>
      </c>
      <c r="J50" s="181">
        <v>1064</v>
      </c>
      <c r="K50" s="181">
        <v>0</v>
      </c>
      <c r="L50" s="181">
        <v>0</v>
      </c>
      <c r="M50" s="181">
        <v>25</v>
      </c>
      <c r="N50" s="181">
        <v>7696.39</v>
      </c>
      <c r="O50" s="181">
        <f t="shared" si="0"/>
        <v>9789.89</v>
      </c>
      <c r="P50" s="181">
        <f t="shared" si="1"/>
        <v>35000</v>
      </c>
      <c r="Q50" s="181">
        <f t="shared" si="2"/>
        <v>25210.11</v>
      </c>
    </row>
    <row r="51" spans="1:22" ht="23.65" customHeight="1" x14ac:dyDescent="0.2">
      <c r="A51" s="177">
        <v>39</v>
      </c>
      <c r="B51" s="184" t="s">
        <v>180</v>
      </c>
      <c r="C51" s="184" t="s">
        <v>45</v>
      </c>
      <c r="D51" s="81" t="s">
        <v>29</v>
      </c>
      <c r="E51" s="81" t="s">
        <v>84</v>
      </c>
      <c r="F51" s="182" t="s">
        <v>33</v>
      </c>
      <c r="G51" s="183" t="s">
        <v>10</v>
      </c>
      <c r="H51" s="181">
        <v>31500</v>
      </c>
      <c r="I51" s="181">
        <v>904.05</v>
      </c>
      <c r="J51" s="181">
        <v>957.6</v>
      </c>
      <c r="K51" s="181">
        <v>1577.45</v>
      </c>
      <c r="L51" s="181">
        <v>0</v>
      </c>
      <c r="M51" s="181">
        <v>25</v>
      </c>
      <c r="N51" s="181">
        <v>7935.2400000000007</v>
      </c>
      <c r="O51" s="181">
        <f t="shared" si="0"/>
        <v>11399.34</v>
      </c>
      <c r="P51" s="181">
        <f t="shared" si="1"/>
        <v>31500</v>
      </c>
      <c r="Q51" s="181">
        <f t="shared" si="2"/>
        <v>20100.66</v>
      </c>
    </row>
    <row r="52" spans="1:22" ht="23.65" customHeight="1" x14ac:dyDescent="0.2">
      <c r="A52" s="177">
        <v>40</v>
      </c>
      <c r="B52" s="44" t="s">
        <v>78</v>
      </c>
      <c r="C52" s="44" t="s">
        <v>761</v>
      </c>
      <c r="D52" s="81" t="s">
        <v>29</v>
      </c>
      <c r="E52" s="81" t="s">
        <v>72</v>
      </c>
      <c r="F52" s="182" t="s">
        <v>47</v>
      </c>
      <c r="G52" s="183" t="s">
        <v>11</v>
      </c>
      <c r="H52" s="181">
        <v>23499.82</v>
      </c>
      <c r="I52" s="181">
        <v>674.44</v>
      </c>
      <c r="J52" s="181">
        <v>714.39</v>
      </c>
      <c r="K52" s="181">
        <v>0</v>
      </c>
      <c r="L52" s="181">
        <v>0</v>
      </c>
      <c r="M52" s="181">
        <v>25</v>
      </c>
      <c r="N52" s="181">
        <v>2050</v>
      </c>
      <c r="O52" s="181">
        <f t="shared" si="0"/>
        <v>3463.83</v>
      </c>
      <c r="P52" s="181">
        <f t="shared" si="1"/>
        <v>23499.82</v>
      </c>
      <c r="Q52" s="181">
        <f t="shared" si="2"/>
        <v>20035.989999999998</v>
      </c>
    </row>
    <row r="53" spans="1:22" ht="23.65" customHeight="1" x14ac:dyDescent="0.2">
      <c r="A53" s="177">
        <v>41</v>
      </c>
      <c r="B53" s="44" t="s">
        <v>76</v>
      </c>
      <c r="C53" s="44" t="s">
        <v>77</v>
      </c>
      <c r="D53" s="81" t="s">
        <v>29</v>
      </c>
      <c r="E53" s="81" t="s">
        <v>72</v>
      </c>
      <c r="F53" s="182" t="s">
        <v>47</v>
      </c>
      <c r="G53" s="183" t="s">
        <v>10</v>
      </c>
      <c r="H53" s="181">
        <v>26250</v>
      </c>
      <c r="I53" s="181">
        <v>753.38</v>
      </c>
      <c r="J53" s="181">
        <v>798</v>
      </c>
      <c r="K53" s="181">
        <v>0</v>
      </c>
      <c r="L53" s="181">
        <v>0</v>
      </c>
      <c r="M53" s="181">
        <v>25</v>
      </c>
      <c r="N53" s="181">
        <v>5501.48</v>
      </c>
      <c r="O53" s="181">
        <f t="shared" si="0"/>
        <v>7077.86</v>
      </c>
      <c r="P53" s="181">
        <f t="shared" si="1"/>
        <v>26250</v>
      </c>
      <c r="Q53" s="181">
        <f t="shared" si="2"/>
        <v>19172.14</v>
      </c>
    </row>
    <row r="54" spans="1:22" ht="23.65" customHeight="1" x14ac:dyDescent="0.2">
      <c r="A54" s="177">
        <v>42</v>
      </c>
      <c r="B54" s="184" t="s">
        <v>733</v>
      </c>
      <c r="C54" s="44" t="s">
        <v>110</v>
      </c>
      <c r="D54" s="81" t="s">
        <v>29</v>
      </c>
      <c r="E54" s="81" t="s">
        <v>72</v>
      </c>
      <c r="F54" s="182" t="s">
        <v>33</v>
      </c>
      <c r="G54" s="183" t="s">
        <v>11</v>
      </c>
      <c r="H54" s="181">
        <v>30000</v>
      </c>
      <c r="I54" s="181">
        <v>861</v>
      </c>
      <c r="J54" s="181">
        <v>912</v>
      </c>
      <c r="K54" s="181">
        <v>0</v>
      </c>
      <c r="L54" s="181">
        <v>0</v>
      </c>
      <c r="M54" s="181">
        <v>25</v>
      </c>
      <c r="N54" s="181">
        <v>50</v>
      </c>
      <c r="O54" s="181">
        <f t="shared" si="0"/>
        <v>1848</v>
      </c>
      <c r="P54" s="181">
        <f t="shared" si="1"/>
        <v>30000</v>
      </c>
      <c r="Q54" s="181">
        <f t="shared" si="2"/>
        <v>28152</v>
      </c>
    </row>
    <row r="55" spans="1:22" ht="23.65" customHeight="1" x14ac:dyDescent="0.2">
      <c r="A55" s="177">
        <v>43</v>
      </c>
      <c r="B55" s="184" t="s">
        <v>735</v>
      </c>
      <c r="C55" s="100" t="s">
        <v>110</v>
      </c>
      <c r="D55" s="81" t="s">
        <v>29</v>
      </c>
      <c r="E55" s="128" t="s">
        <v>72</v>
      </c>
      <c r="F55" s="182" t="s">
        <v>33</v>
      </c>
      <c r="G55" s="183" t="s">
        <v>10</v>
      </c>
      <c r="H55" s="181">
        <v>30000</v>
      </c>
      <c r="I55" s="181">
        <v>861</v>
      </c>
      <c r="J55" s="181">
        <v>912</v>
      </c>
      <c r="K55" s="181">
        <v>0</v>
      </c>
      <c r="L55" s="181">
        <v>0</v>
      </c>
      <c r="M55" s="181">
        <v>25</v>
      </c>
      <c r="N55" s="181">
        <v>1000</v>
      </c>
      <c r="O55" s="181">
        <f t="shared" si="0"/>
        <v>2798</v>
      </c>
      <c r="P55" s="181">
        <f t="shared" si="1"/>
        <v>30000</v>
      </c>
      <c r="Q55" s="181">
        <f t="shared" si="2"/>
        <v>27202</v>
      </c>
    </row>
    <row r="56" spans="1:22" ht="23.65" customHeight="1" x14ac:dyDescent="0.2">
      <c r="A56" s="177">
        <v>44</v>
      </c>
      <c r="B56" s="184" t="s">
        <v>977</v>
      </c>
      <c r="C56" s="100" t="s">
        <v>819</v>
      </c>
      <c r="D56" s="81" t="s">
        <v>29</v>
      </c>
      <c r="E56" s="128" t="s">
        <v>72</v>
      </c>
      <c r="F56" s="182" t="s">
        <v>33</v>
      </c>
      <c r="G56" s="183" t="s">
        <v>10</v>
      </c>
      <c r="H56" s="181">
        <v>26000</v>
      </c>
      <c r="I56" s="181">
        <v>746.2</v>
      </c>
      <c r="J56" s="181">
        <v>790.4</v>
      </c>
      <c r="K56" s="181">
        <v>0</v>
      </c>
      <c r="L56" s="181">
        <v>0</v>
      </c>
      <c r="M56" s="181">
        <v>25</v>
      </c>
      <c r="N56" s="181">
        <v>0</v>
      </c>
      <c r="O56" s="181">
        <f t="shared" si="0"/>
        <v>1561.6</v>
      </c>
      <c r="P56" s="181">
        <f t="shared" si="1"/>
        <v>26000</v>
      </c>
      <c r="Q56" s="181">
        <f t="shared" si="2"/>
        <v>24438.400000000001</v>
      </c>
    </row>
    <row r="57" spans="1:22" ht="23.65" customHeight="1" x14ac:dyDescent="0.2">
      <c r="A57" s="177">
        <v>45</v>
      </c>
      <c r="B57" s="184" t="s">
        <v>81</v>
      </c>
      <c r="C57" s="184" t="s">
        <v>39</v>
      </c>
      <c r="D57" s="81" t="s">
        <v>29</v>
      </c>
      <c r="E57" s="186" t="s">
        <v>72</v>
      </c>
      <c r="F57" s="182" t="s">
        <v>47</v>
      </c>
      <c r="G57" s="183" t="s">
        <v>10</v>
      </c>
      <c r="H57" s="181">
        <v>62250</v>
      </c>
      <c r="I57" s="181">
        <v>1786.58</v>
      </c>
      <c r="J57" s="181">
        <v>1892.4</v>
      </c>
      <c r="K57" s="181">
        <v>0</v>
      </c>
      <c r="L57" s="181">
        <v>3910.08</v>
      </c>
      <c r="M57" s="181">
        <v>25</v>
      </c>
      <c r="N57" s="181">
        <v>6088.36</v>
      </c>
      <c r="O57" s="181">
        <f t="shared" si="0"/>
        <v>13702.419999999998</v>
      </c>
      <c r="P57" s="181">
        <f t="shared" si="1"/>
        <v>62250</v>
      </c>
      <c r="Q57" s="181">
        <f t="shared" si="2"/>
        <v>48547.58</v>
      </c>
    </row>
    <row r="58" spans="1:22" ht="23.65" customHeight="1" x14ac:dyDescent="0.2">
      <c r="A58" s="177">
        <v>46</v>
      </c>
      <c r="B58" s="44" t="s">
        <v>71</v>
      </c>
      <c r="C58" s="44" t="s">
        <v>45</v>
      </c>
      <c r="D58" s="81" t="s">
        <v>29</v>
      </c>
      <c r="E58" s="81" t="s">
        <v>72</v>
      </c>
      <c r="F58" s="182" t="s">
        <v>33</v>
      </c>
      <c r="G58" s="183" t="s">
        <v>10</v>
      </c>
      <c r="H58" s="181">
        <v>35000</v>
      </c>
      <c r="I58" s="181">
        <v>1004.5</v>
      </c>
      <c r="J58" s="181">
        <v>1064</v>
      </c>
      <c r="K58" s="181">
        <v>0</v>
      </c>
      <c r="L58" s="181">
        <v>0</v>
      </c>
      <c r="M58" s="181">
        <v>25</v>
      </c>
      <c r="N58" s="181">
        <v>7334.59</v>
      </c>
      <c r="O58" s="181">
        <f t="shared" si="0"/>
        <v>9428.09</v>
      </c>
      <c r="P58" s="181">
        <f t="shared" si="1"/>
        <v>35000</v>
      </c>
      <c r="Q58" s="181">
        <f t="shared" si="2"/>
        <v>25571.91</v>
      </c>
    </row>
    <row r="59" spans="1:22" ht="23.65" customHeight="1" x14ac:dyDescent="0.2">
      <c r="A59" s="177">
        <v>47</v>
      </c>
      <c r="B59" s="184" t="s">
        <v>79</v>
      </c>
      <c r="C59" s="44" t="s">
        <v>80</v>
      </c>
      <c r="D59" s="81" t="s">
        <v>29</v>
      </c>
      <c r="E59" s="81" t="s">
        <v>72</v>
      </c>
      <c r="F59" s="182" t="s">
        <v>33</v>
      </c>
      <c r="G59" s="183" t="s">
        <v>11</v>
      </c>
      <c r="H59" s="181">
        <v>24150</v>
      </c>
      <c r="I59" s="181">
        <v>693.11</v>
      </c>
      <c r="J59" s="181">
        <v>734.16</v>
      </c>
      <c r="K59" s="181">
        <v>0</v>
      </c>
      <c r="L59" s="181">
        <v>0</v>
      </c>
      <c r="M59" s="181">
        <v>25</v>
      </c>
      <c r="N59" s="181">
        <v>50</v>
      </c>
      <c r="O59" s="181">
        <f t="shared" si="0"/>
        <v>1502.27</v>
      </c>
      <c r="P59" s="181">
        <f t="shared" si="1"/>
        <v>24150</v>
      </c>
      <c r="Q59" s="181">
        <f t="shared" si="2"/>
        <v>22647.73</v>
      </c>
    </row>
    <row r="60" spans="1:22" ht="23.65" customHeight="1" x14ac:dyDescent="0.2">
      <c r="A60" s="177">
        <v>48</v>
      </c>
      <c r="B60" s="178" t="s">
        <v>82</v>
      </c>
      <c r="C60" s="188" t="s">
        <v>75</v>
      </c>
      <c r="D60" s="81" t="s">
        <v>29</v>
      </c>
      <c r="E60" s="186" t="s">
        <v>72</v>
      </c>
      <c r="F60" s="182" t="s">
        <v>33</v>
      </c>
      <c r="G60" s="183" t="s">
        <v>11</v>
      </c>
      <c r="H60" s="181">
        <v>37000</v>
      </c>
      <c r="I60" s="181">
        <v>1061.9000000000001</v>
      </c>
      <c r="J60" s="181">
        <v>1124.8</v>
      </c>
      <c r="K60" s="181">
        <v>0</v>
      </c>
      <c r="L60" s="181">
        <v>19.25</v>
      </c>
      <c r="M60" s="181">
        <v>25</v>
      </c>
      <c r="N60" s="181">
        <v>7153.75</v>
      </c>
      <c r="O60" s="181">
        <f t="shared" si="0"/>
        <v>9384.7000000000007</v>
      </c>
      <c r="P60" s="181">
        <f t="shared" si="1"/>
        <v>37000</v>
      </c>
      <c r="Q60" s="181">
        <f t="shared" si="2"/>
        <v>27615.3</v>
      </c>
    </row>
    <row r="61" spans="1:22" ht="23.65" customHeight="1" x14ac:dyDescent="0.2">
      <c r="A61" s="177">
        <v>49</v>
      </c>
      <c r="B61" s="184" t="s">
        <v>74</v>
      </c>
      <c r="C61" s="184" t="s">
        <v>75</v>
      </c>
      <c r="D61" s="81" t="s">
        <v>29</v>
      </c>
      <c r="E61" s="186" t="s">
        <v>72</v>
      </c>
      <c r="F61" s="182" t="s">
        <v>33</v>
      </c>
      <c r="G61" s="183" t="s">
        <v>11</v>
      </c>
      <c r="H61" s="181">
        <v>21887.07</v>
      </c>
      <c r="I61" s="181">
        <v>628.16</v>
      </c>
      <c r="J61" s="181">
        <v>665.37</v>
      </c>
      <c r="K61" s="181">
        <v>0</v>
      </c>
      <c r="L61" s="181">
        <v>0</v>
      </c>
      <c r="M61" s="181">
        <v>25</v>
      </c>
      <c r="N61" s="181">
        <v>50</v>
      </c>
      <c r="O61" s="181">
        <f t="shared" si="0"/>
        <v>1368.53</v>
      </c>
      <c r="P61" s="181">
        <f t="shared" si="1"/>
        <v>21887.07</v>
      </c>
      <c r="Q61" s="181">
        <f t="shared" si="2"/>
        <v>20518.54</v>
      </c>
    </row>
    <row r="62" spans="1:22" s="24" customFormat="1" ht="23.65" customHeight="1" x14ac:dyDescent="0.2">
      <c r="A62" s="177">
        <v>50</v>
      </c>
      <c r="B62" s="184" t="s">
        <v>73</v>
      </c>
      <c r="C62" s="184" t="s">
        <v>3</v>
      </c>
      <c r="D62" s="81" t="s">
        <v>29</v>
      </c>
      <c r="E62" s="186" t="s">
        <v>72</v>
      </c>
      <c r="F62" s="182" t="s">
        <v>47</v>
      </c>
      <c r="G62" s="183" t="s">
        <v>11</v>
      </c>
      <c r="H62" s="181">
        <v>16500</v>
      </c>
      <c r="I62" s="181">
        <v>473.55</v>
      </c>
      <c r="J62" s="181">
        <v>501.6</v>
      </c>
      <c r="K62" s="181">
        <v>0</v>
      </c>
      <c r="L62" s="181">
        <v>0</v>
      </c>
      <c r="M62" s="181">
        <v>25</v>
      </c>
      <c r="N62" s="181">
        <v>50</v>
      </c>
      <c r="O62" s="181">
        <f t="shared" si="0"/>
        <v>1050.1500000000001</v>
      </c>
      <c r="P62" s="181">
        <f t="shared" si="1"/>
        <v>16500</v>
      </c>
      <c r="Q62" s="181">
        <f t="shared" si="2"/>
        <v>15449.85</v>
      </c>
      <c r="R62" s="11"/>
      <c r="S62" s="11"/>
      <c r="T62" s="11"/>
      <c r="U62" s="11"/>
      <c r="V62" s="11"/>
    </row>
    <row r="63" spans="1:22" ht="23.65" customHeight="1" x14ac:dyDescent="0.2">
      <c r="A63" s="177">
        <v>51</v>
      </c>
      <c r="B63" s="184" t="s">
        <v>89</v>
      </c>
      <c r="C63" s="184" t="s">
        <v>90</v>
      </c>
      <c r="D63" s="81" t="s">
        <v>29</v>
      </c>
      <c r="E63" s="81" t="s">
        <v>91</v>
      </c>
      <c r="F63" s="182" t="s">
        <v>47</v>
      </c>
      <c r="G63" s="183" t="s">
        <v>10</v>
      </c>
      <c r="H63" s="181">
        <v>150000</v>
      </c>
      <c r="I63" s="181">
        <v>4305</v>
      </c>
      <c r="J63" s="181">
        <v>4560</v>
      </c>
      <c r="K63" s="181">
        <v>1577.45</v>
      </c>
      <c r="L63" s="181">
        <v>23472.26</v>
      </c>
      <c r="M63" s="181">
        <v>25</v>
      </c>
      <c r="N63" s="181">
        <v>4527.5600000000004</v>
      </c>
      <c r="O63" s="181">
        <f t="shared" si="0"/>
        <v>38467.269999999997</v>
      </c>
      <c r="P63" s="181">
        <f t="shared" si="1"/>
        <v>150000</v>
      </c>
      <c r="Q63" s="181">
        <f t="shared" si="2"/>
        <v>111532.73000000001</v>
      </c>
    </row>
    <row r="64" spans="1:22" ht="23.65" customHeight="1" x14ac:dyDescent="0.2">
      <c r="A64" s="177">
        <v>52</v>
      </c>
      <c r="B64" s="184" t="s">
        <v>92</v>
      </c>
      <c r="C64" s="184" t="s">
        <v>93</v>
      </c>
      <c r="D64" s="81" t="s">
        <v>29</v>
      </c>
      <c r="E64" s="81" t="s">
        <v>91</v>
      </c>
      <c r="F64" s="182" t="s">
        <v>47</v>
      </c>
      <c r="G64" s="183" t="s">
        <v>10</v>
      </c>
      <c r="H64" s="181">
        <v>90000</v>
      </c>
      <c r="I64" s="181">
        <v>2583</v>
      </c>
      <c r="J64" s="181">
        <v>2736</v>
      </c>
      <c r="K64" s="181">
        <v>3154.9</v>
      </c>
      <c r="L64" s="181">
        <v>8964.39</v>
      </c>
      <c r="M64" s="181">
        <v>25</v>
      </c>
      <c r="N64" s="181">
        <v>0</v>
      </c>
      <c r="O64" s="181">
        <f t="shared" si="0"/>
        <v>17463.29</v>
      </c>
      <c r="P64" s="181">
        <f t="shared" si="1"/>
        <v>90000</v>
      </c>
      <c r="Q64" s="181">
        <f t="shared" si="2"/>
        <v>72536.709999999992</v>
      </c>
    </row>
    <row r="65" spans="1:17" ht="23.65" customHeight="1" x14ac:dyDescent="0.2">
      <c r="A65" s="177">
        <v>53</v>
      </c>
      <c r="B65" s="184" t="s">
        <v>513</v>
      </c>
      <c r="C65" s="184" t="s">
        <v>93</v>
      </c>
      <c r="D65" s="81" t="s">
        <v>29</v>
      </c>
      <c r="E65" s="81" t="s">
        <v>91</v>
      </c>
      <c r="F65" s="182" t="s">
        <v>47</v>
      </c>
      <c r="G65" s="183" t="s">
        <v>10</v>
      </c>
      <c r="H65" s="181">
        <v>58554.53</v>
      </c>
      <c r="I65" s="181">
        <v>1680.52</v>
      </c>
      <c r="J65" s="181">
        <v>1780.06</v>
      </c>
      <c r="K65" s="181">
        <v>0</v>
      </c>
      <c r="L65" s="181">
        <v>3214.67</v>
      </c>
      <c r="M65" s="181">
        <v>25</v>
      </c>
      <c r="N65" s="181">
        <v>2934</v>
      </c>
      <c r="O65" s="181">
        <f t="shared" si="0"/>
        <v>9634.25</v>
      </c>
      <c r="P65" s="181">
        <f t="shared" si="1"/>
        <v>58554.53</v>
      </c>
      <c r="Q65" s="181">
        <f t="shared" si="2"/>
        <v>48920.28</v>
      </c>
    </row>
    <row r="66" spans="1:17" ht="23.65" customHeight="1" x14ac:dyDescent="0.2">
      <c r="A66" s="177">
        <v>54</v>
      </c>
      <c r="B66" s="44" t="s">
        <v>94</v>
      </c>
      <c r="C66" s="44" t="s">
        <v>53</v>
      </c>
      <c r="D66" s="81" t="s">
        <v>29</v>
      </c>
      <c r="E66" s="81" t="s">
        <v>91</v>
      </c>
      <c r="F66" s="182" t="s">
        <v>47</v>
      </c>
      <c r="G66" s="183" t="s">
        <v>11</v>
      </c>
      <c r="H66" s="181">
        <v>65000</v>
      </c>
      <c r="I66" s="181">
        <v>1865.5</v>
      </c>
      <c r="J66" s="181">
        <v>1976</v>
      </c>
      <c r="K66" s="181">
        <v>0</v>
      </c>
      <c r="L66" s="181">
        <v>4427.58</v>
      </c>
      <c r="M66" s="181">
        <v>25</v>
      </c>
      <c r="N66" s="181">
        <v>7934</v>
      </c>
      <c r="O66" s="181">
        <f t="shared" si="0"/>
        <v>16228.08</v>
      </c>
      <c r="P66" s="181">
        <f t="shared" si="1"/>
        <v>65000</v>
      </c>
      <c r="Q66" s="181">
        <f t="shared" si="2"/>
        <v>48771.92</v>
      </c>
    </row>
    <row r="67" spans="1:17" ht="23.65" customHeight="1" x14ac:dyDescent="0.2">
      <c r="A67" s="177">
        <v>55</v>
      </c>
      <c r="B67" s="44" t="s">
        <v>98</v>
      </c>
      <c r="C67" s="44" t="s">
        <v>86</v>
      </c>
      <c r="D67" s="81" t="s">
        <v>29</v>
      </c>
      <c r="E67" s="81" t="s">
        <v>91</v>
      </c>
      <c r="F67" s="182" t="s">
        <v>47</v>
      </c>
      <c r="G67" s="183" t="s">
        <v>10</v>
      </c>
      <c r="H67" s="181">
        <v>32400</v>
      </c>
      <c r="I67" s="181">
        <v>929.88</v>
      </c>
      <c r="J67" s="181">
        <v>984.96</v>
      </c>
      <c r="K67" s="181">
        <v>1577.45</v>
      </c>
      <c r="L67" s="181">
        <v>0</v>
      </c>
      <c r="M67" s="181">
        <v>25</v>
      </c>
      <c r="N67" s="181">
        <v>1933.9999999999998</v>
      </c>
      <c r="O67" s="181">
        <f t="shared" si="0"/>
        <v>5451.29</v>
      </c>
      <c r="P67" s="181">
        <f t="shared" si="1"/>
        <v>32400</v>
      </c>
      <c r="Q67" s="181">
        <f t="shared" si="2"/>
        <v>26948.71</v>
      </c>
    </row>
    <row r="68" spans="1:17" ht="23.65" customHeight="1" x14ac:dyDescent="0.2">
      <c r="A68" s="177">
        <v>56</v>
      </c>
      <c r="B68" s="44" t="s">
        <v>99</v>
      </c>
      <c r="C68" s="44" t="s">
        <v>86</v>
      </c>
      <c r="D68" s="81" t="s">
        <v>29</v>
      </c>
      <c r="E68" s="81" t="s">
        <v>91</v>
      </c>
      <c r="F68" s="182" t="s">
        <v>33</v>
      </c>
      <c r="G68" s="183" t="s">
        <v>11</v>
      </c>
      <c r="H68" s="181">
        <v>40000</v>
      </c>
      <c r="I68" s="181">
        <v>1148</v>
      </c>
      <c r="J68" s="181">
        <v>1216</v>
      </c>
      <c r="K68" s="181">
        <v>1577.45</v>
      </c>
      <c r="L68" s="181">
        <v>206.03</v>
      </c>
      <c r="M68" s="181">
        <v>25</v>
      </c>
      <c r="N68" s="181">
        <v>2306</v>
      </c>
      <c r="O68" s="181">
        <f t="shared" si="0"/>
        <v>6478.48</v>
      </c>
      <c r="P68" s="181">
        <f t="shared" si="1"/>
        <v>40000</v>
      </c>
      <c r="Q68" s="181">
        <f t="shared" si="2"/>
        <v>33521.520000000004</v>
      </c>
    </row>
    <row r="69" spans="1:17" ht="23.65" customHeight="1" x14ac:dyDescent="0.2">
      <c r="A69" s="177">
        <v>57</v>
      </c>
      <c r="B69" s="44" t="s">
        <v>815</v>
      </c>
      <c r="C69" s="44" t="s">
        <v>48</v>
      </c>
      <c r="D69" s="81" t="s">
        <v>29</v>
      </c>
      <c r="E69" s="81" t="s">
        <v>91</v>
      </c>
      <c r="F69" s="182" t="s">
        <v>33</v>
      </c>
      <c r="G69" s="183" t="s">
        <v>10</v>
      </c>
      <c r="H69" s="181">
        <v>30000</v>
      </c>
      <c r="I69" s="181">
        <v>861</v>
      </c>
      <c r="J69" s="181">
        <v>912</v>
      </c>
      <c r="K69" s="181">
        <v>0</v>
      </c>
      <c r="L69" s="181">
        <v>0</v>
      </c>
      <c r="M69" s="181">
        <v>25</v>
      </c>
      <c r="N69" s="181">
        <v>3050</v>
      </c>
      <c r="O69" s="181">
        <f t="shared" si="0"/>
        <v>4848</v>
      </c>
      <c r="P69" s="181">
        <f t="shared" si="1"/>
        <v>30000</v>
      </c>
      <c r="Q69" s="181">
        <f t="shared" si="2"/>
        <v>25152</v>
      </c>
    </row>
    <row r="70" spans="1:17" ht="23.65" customHeight="1" x14ac:dyDescent="0.2">
      <c r="A70" s="177">
        <v>58</v>
      </c>
      <c r="B70" s="44" t="s">
        <v>103</v>
      </c>
      <c r="C70" s="44" t="s">
        <v>785</v>
      </c>
      <c r="D70" s="81" t="s">
        <v>29</v>
      </c>
      <c r="E70" s="81" t="s">
        <v>91</v>
      </c>
      <c r="F70" s="182" t="s">
        <v>33</v>
      </c>
      <c r="G70" s="183" t="s">
        <v>10</v>
      </c>
      <c r="H70" s="181">
        <v>40000</v>
      </c>
      <c r="I70" s="181">
        <v>1148</v>
      </c>
      <c r="J70" s="181">
        <v>1216</v>
      </c>
      <c r="K70" s="181">
        <v>0</v>
      </c>
      <c r="L70" s="181">
        <v>442.65</v>
      </c>
      <c r="M70" s="181">
        <v>25</v>
      </c>
      <c r="N70" s="181">
        <v>50</v>
      </c>
      <c r="O70" s="181">
        <f t="shared" si="0"/>
        <v>2881.65</v>
      </c>
      <c r="P70" s="181">
        <f t="shared" si="1"/>
        <v>40000</v>
      </c>
      <c r="Q70" s="181">
        <f t="shared" si="2"/>
        <v>37118.35</v>
      </c>
    </row>
    <row r="71" spans="1:17" ht="23.65" customHeight="1" x14ac:dyDescent="0.2">
      <c r="A71" s="177">
        <v>59</v>
      </c>
      <c r="B71" s="44" t="s">
        <v>821</v>
      </c>
      <c r="C71" s="27" t="s">
        <v>597</v>
      </c>
      <c r="D71" s="81" t="s">
        <v>29</v>
      </c>
      <c r="E71" s="81" t="s">
        <v>91</v>
      </c>
      <c r="F71" s="182" t="s">
        <v>33</v>
      </c>
      <c r="G71" s="183" t="s">
        <v>10</v>
      </c>
      <c r="H71" s="181">
        <v>26000</v>
      </c>
      <c r="I71" s="181">
        <v>746.2</v>
      </c>
      <c r="J71" s="181">
        <v>790.4</v>
      </c>
      <c r="K71" s="181">
        <v>0</v>
      </c>
      <c r="L71" s="181">
        <v>0</v>
      </c>
      <c r="M71" s="181">
        <v>25</v>
      </c>
      <c r="N71" s="181">
        <v>1050</v>
      </c>
      <c r="O71" s="181">
        <f t="shared" si="0"/>
        <v>2611.6</v>
      </c>
      <c r="P71" s="181">
        <f t="shared" si="1"/>
        <v>26000</v>
      </c>
      <c r="Q71" s="181">
        <f t="shared" si="2"/>
        <v>23388.400000000001</v>
      </c>
    </row>
    <row r="72" spans="1:17" ht="23.65" customHeight="1" x14ac:dyDescent="0.2">
      <c r="A72" s="177">
        <v>60</v>
      </c>
      <c r="B72" s="44" t="s">
        <v>867</v>
      </c>
      <c r="C72" s="27" t="s">
        <v>597</v>
      </c>
      <c r="D72" s="81" t="s">
        <v>29</v>
      </c>
      <c r="E72" s="81" t="s">
        <v>91</v>
      </c>
      <c r="F72" s="182" t="s">
        <v>33</v>
      </c>
      <c r="G72" s="183" t="s">
        <v>11</v>
      </c>
      <c r="H72" s="181">
        <v>40000</v>
      </c>
      <c r="I72" s="181">
        <v>1148</v>
      </c>
      <c r="J72" s="181">
        <v>1216</v>
      </c>
      <c r="K72" s="181">
        <v>0</v>
      </c>
      <c r="L72" s="181">
        <v>442.65</v>
      </c>
      <c r="M72" s="181">
        <v>25</v>
      </c>
      <c r="N72" s="181">
        <v>0</v>
      </c>
      <c r="O72" s="181">
        <f t="shared" si="0"/>
        <v>2831.65</v>
      </c>
      <c r="P72" s="181">
        <f t="shared" si="1"/>
        <v>40000</v>
      </c>
      <c r="Q72" s="181">
        <f t="shared" si="2"/>
        <v>37168.35</v>
      </c>
    </row>
    <row r="73" spans="1:17" ht="23.65" customHeight="1" x14ac:dyDescent="0.2">
      <c r="A73" s="177">
        <v>61</v>
      </c>
      <c r="B73" s="44" t="s">
        <v>727</v>
      </c>
      <c r="C73" s="44" t="s">
        <v>45</v>
      </c>
      <c r="D73" s="81" t="s">
        <v>29</v>
      </c>
      <c r="E73" s="81" t="s">
        <v>91</v>
      </c>
      <c r="F73" s="182" t="s">
        <v>33</v>
      </c>
      <c r="G73" s="183" t="s">
        <v>10</v>
      </c>
      <c r="H73" s="181">
        <v>25000</v>
      </c>
      <c r="I73" s="181">
        <v>717.5</v>
      </c>
      <c r="J73" s="181">
        <v>760</v>
      </c>
      <c r="K73" s="181">
        <v>0</v>
      </c>
      <c r="L73" s="181">
        <v>0</v>
      </c>
      <c r="M73" s="181">
        <v>25</v>
      </c>
      <c r="N73" s="181">
        <v>3860.62</v>
      </c>
      <c r="O73" s="181">
        <f t="shared" si="0"/>
        <v>5363.12</v>
      </c>
      <c r="P73" s="181">
        <f t="shared" si="1"/>
        <v>25000</v>
      </c>
      <c r="Q73" s="181">
        <f t="shared" si="2"/>
        <v>19636.88</v>
      </c>
    </row>
    <row r="74" spans="1:17" ht="23.65" customHeight="1" x14ac:dyDescent="0.2">
      <c r="A74" s="177">
        <v>62</v>
      </c>
      <c r="B74" s="44" t="s">
        <v>105</v>
      </c>
      <c r="C74" s="44" t="s">
        <v>32</v>
      </c>
      <c r="D74" s="81" t="s">
        <v>91</v>
      </c>
      <c r="E74" s="81" t="s">
        <v>106</v>
      </c>
      <c r="F74" s="182" t="s">
        <v>47</v>
      </c>
      <c r="G74" s="183" t="s">
        <v>10</v>
      </c>
      <c r="H74" s="181">
        <v>72940.490000000005</v>
      </c>
      <c r="I74" s="181">
        <v>2093.39</v>
      </c>
      <c r="J74" s="181">
        <v>2217.39</v>
      </c>
      <c r="K74" s="181">
        <v>0</v>
      </c>
      <c r="L74" s="181">
        <v>5921.82</v>
      </c>
      <c r="M74" s="181">
        <v>25</v>
      </c>
      <c r="N74" s="181">
        <v>8772.34</v>
      </c>
      <c r="O74" s="181">
        <f t="shared" si="0"/>
        <v>19029.939999999999</v>
      </c>
      <c r="P74" s="181">
        <f t="shared" si="1"/>
        <v>72940.490000000005</v>
      </c>
      <c r="Q74" s="181">
        <f t="shared" si="2"/>
        <v>53910.55</v>
      </c>
    </row>
    <row r="75" spans="1:17" ht="23.65" customHeight="1" x14ac:dyDescent="0.2">
      <c r="A75" s="177">
        <v>63</v>
      </c>
      <c r="B75" s="44" t="s">
        <v>109</v>
      </c>
      <c r="C75" s="178" t="s">
        <v>86</v>
      </c>
      <c r="D75" s="81" t="s">
        <v>91</v>
      </c>
      <c r="E75" s="81" t="s">
        <v>106</v>
      </c>
      <c r="F75" s="182" t="s">
        <v>47</v>
      </c>
      <c r="G75" s="183" t="s">
        <v>10</v>
      </c>
      <c r="H75" s="181">
        <v>60000</v>
      </c>
      <c r="I75" s="181">
        <v>1722</v>
      </c>
      <c r="J75" s="181">
        <v>1824</v>
      </c>
      <c r="K75" s="181">
        <v>0</v>
      </c>
      <c r="L75" s="181">
        <v>3486.68</v>
      </c>
      <c r="M75" s="181">
        <v>25</v>
      </c>
      <c r="N75" s="181">
        <v>23526.78</v>
      </c>
      <c r="O75" s="181">
        <f t="shared" si="0"/>
        <v>30584.46</v>
      </c>
      <c r="P75" s="181">
        <f t="shared" si="1"/>
        <v>60000</v>
      </c>
      <c r="Q75" s="181">
        <f t="shared" si="2"/>
        <v>29415.54</v>
      </c>
    </row>
    <row r="76" spans="1:17" ht="23.65" customHeight="1" x14ac:dyDescent="0.2">
      <c r="A76" s="177">
        <v>64</v>
      </c>
      <c r="B76" s="44" t="s">
        <v>108</v>
      </c>
      <c r="C76" s="178" t="s">
        <v>45</v>
      </c>
      <c r="D76" s="81" t="s">
        <v>91</v>
      </c>
      <c r="E76" s="81" t="s">
        <v>106</v>
      </c>
      <c r="F76" s="182" t="s">
        <v>33</v>
      </c>
      <c r="G76" s="183" t="s">
        <v>10</v>
      </c>
      <c r="H76" s="181">
        <v>22000</v>
      </c>
      <c r="I76" s="181">
        <v>631.4</v>
      </c>
      <c r="J76" s="181">
        <v>668.8</v>
      </c>
      <c r="K76" s="181">
        <v>0</v>
      </c>
      <c r="L76" s="181">
        <v>0</v>
      </c>
      <c r="M76" s="181">
        <v>25</v>
      </c>
      <c r="N76" s="181">
        <v>50</v>
      </c>
      <c r="O76" s="181">
        <f t="shared" si="0"/>
        <v>1375.1999999999998</v>
      </c>
      <c r="P76" s="181">
        <f t="shared" si="1"/>
        <v>22000</v>
      </c>
      <c r="Q76" s="181">
        <f t="shared" si="2"/>
        <v>20624.8</v>
      </c>
    </row>
    <row r="77" spans="1:17" ht="23.65" customHeight="1" x14ac:dyDescent="0.2">
      <c r="A77" s="177">
        <v>65</v>
      </c>
      <c r="B77" s="44" t="s">
        <v>120</v>
      </c>
      <c r="C77" s="44" t="s">
        <v>726</v>
      </c>
      <c r="D77" s="81" t="s">
        <v>91</v>
      </c>
      <c r="E77" s="81" t="s">
        <v>121</v>
      </c>
      <c r="F77" s="182" t="s">
        <v>33</v>
      </c>
      <c r="G77" s="183" t="s">
        <v>10</v>
      </c>
      <c r="H77" s="181">
        <v>18700</v>
      </c>
      <c r="I77" s="181">
        <v>536.69000000000005</v>
      </c>
      <c r="J77" s="181">
        <v>568.48</v>
      </c>
      <c r="K77" s="181">
        <v>0</v>
      </c>
      <c r="L77" s="181">
        <v>0</v>
      </c>
      <c r="M77" s="181">
        <v>25</v>
      </c>
      <c r="N77" s="181">
        <v>0</v>
      </c>
      <c r="O77" s="181">
        <f t="shared" ref="O77:O140" si="3">I77+J77+K77+L77+M77+N77</f>
        <v>1130.17</v>
      </c>
      <c r="P77" s="181">
        <f t="shared" ref="P77:P140" si="4">H77</f>
        <v>18700</v>
      </c>
      <c r="Q77" s="181">
        <f t="shared" ref="Q77:Q140" si="5">P77-O77</f>
        <v>17569.830000000002</v>
      </c>
    </row>
    <row r="78" spans="1:17" ht="23.65" customHeight="1" x14ac:dyDescent="0.2">
      <c r="A78" s="177">
        <v>66</v>
      </c>
      <c r="B78" s="44" t="s">
        <v>122</v>
      </c>
      <c r="C78" s="44" t="s">
        <v>726</v>
      </c>
      <c r="D78" s="81" t="s">
        <v>91</v>
      </c>
      <c r="E78" s="81" t="s">
        <v>121</v>
      </c>
      <c r="F78" s="182" t="s">
        <v>33</v>
      </c>
      <c r="G78" s="183" t="s">
        <v>10</v>
      </c>
      <c r="H78" s="181">
        <v>35000</v>
      </c>
      <c r="I78" s="181">
        <v>1004.5</v>
      </c>
      <c r="J78" s="181">
        <v>1064</v>
      </c>
      <c r="K78" s="181">
        <v>0</v>
      </c>
      <c r="L78" s="181">
        <v>0</v>
      </c>
      <c r="M78" s="181">
        <v>25</v>
      </c>
      <c r="N78" s="181">
        <v>0</v>
      </c>
      <c r="O78" s="181">
        <f t="shared" si="3"/>
        <v>2093.5</v>
      </c>
      <c r="P78" s="181">
        <f t="shared" si="4"/>
        <v>35000</v>
      </c>
      <c r="Q78" s="181">
        <f t="shared" si="5"/>
        <v>32906.5</v>
      </c>
    </row>
    <row r="79" spans="1:17" ht="23.65" customHeight="1" x14ac:dyDescent="0.2">
      <c r="A79" s="177">
        <v>67</v>
      </c>
      <c r="B79" s="44" t="s">
        <v>123</v>
      </c>
      <c r="C79" s="44" t="s">
        <v>726</v>
      </c>
      <c r="D79" s="81" t="s">
        <v>91</v>
      </c>
      <c r="E79" s="81" t="s">
        <v>121</v>
      </c>
      <c r="F79" s="182" t="s">
        <v>33</v>
      </c>
      <c r="G79" s="183" t="s">
        <v>11</v>
      </c>
      <c r="H79" s="181">
        <v>18700</v>
      </c>
      <c r="I79" s="181">
        <v>536.69000000000005</v>
      </c>
      <c r="J79" s="181">
        <v>568.48</v>
      </c>
      <c r="K79" s="181">
        <v>0</v>
      </c>
      <c r="L79" s="181">
        <v>0</v>
      </c>
      <c r="M79" s="181">
        <v>25</v>
      </c>
      <c r="N79" s="181">
        <v>928</v>
      </c>
      <c r="O79" s="181">
        <f t="shared" si="3"/>
        <v>2058.17</v>
      </c>
      <c r="P79" s="181">
        <f t="shared" si="4"/>
        <v>18700</v>
      </c>
      <c r="Q79" s="181">
        <f t="shared" si="5"/>
        <v>16641.830000000002</v>
      </c>
    </row>
    <row r="80" spans="1:17" ht="23.65" customHeight="1" x14ac:dyDescent="0.2">
      <c r="A80" s="177">
        <v>68</v>
      </c>
      <c r="B80" s="44" t="s">
        <v>1078</v>
      </c>
      <c r="C80" s="44" t="s">
        <v>1077</v>
      </c>
      <c r="D80" s="81" t="s">
        <v>91</v>
      </c>
      <c r="E80" s="81" t="s">
        <v>121</v>
      </c>
      <c r="F80" s="182" t="s">
        <v>33</v>
      </c>
      <c r="G80" s="183" t="s">
        <v>10</v>
      </c>
      <c r="H80" s="181">
        <v>55000</v>
      </c>
      <c r="I80" s="181">
        <v>1578.5</v>
      </c>
      <c r="J80" s="181">
        <v>1672</v>
      </c>
      <c r="K80" s="181">
        <v>0</v>
      </c>
      <c r="L80" s="181">
        <v>2559.6799999999998</v>
      </c>
      <c r="M80" s="181">
        <v>25</v>
      </c>
      <c r="N80" s="181">
        <v>0</v>
      </c>
      <c r="O80" s="181">
        <f t="shared" si="3"/>
        <v>5835.18</v>
      </c>
      <c r="P80" s="181">
        <f t="shared" si="4"/>
        <v>55000</v>
      </c>
      <c r="Q80" s="181">
        <f t="shared" si="5"/>
        <v>49164.82</v>
      </c>
    </row>
    <row r="81" spans="1:17" ht="23.65" customHeight="1" x14ac:dyDescent="0.2">
      <c r="A81" s="177">
        <v>69</v>
      </c>
      <c r="B81" s="184" t="s">
        <v>783</v>
      </c>
      <c r="C81" s="184" t="s">
        <v>127</v>
      </c>
      <c r="D81" s="81" t="s">
        <v>91</v>
      </c>
      <c r="E81" s="81" t="s">
        <v>121</v>
      </c>
      <c r="F81" s="182" t="s">
        <v>33</v>
      </c>
      <c r="G81" s="183" t="s">
        <v>10</v>
      </c>
      <c r="H81" s="181">
        <v>33422.03</v>
      </c>
      <c r="I81" s="181">
        <v>959.21</v>
      </c>
      <c r="J81" s="181">
        <v>1016.03</v>
      </c>
      <c r="K81" s="181">
        <v>0</v>
      </c>
      <c r="L81" s="181">
        <v>0</v>
      </c>
      <c r="M81" s="181">
        <v>25</v>
      </c>
      <c r="N81" s="181">
        <v>0</v>
      </c>
      <c r="O81" s="181">
        <f t="shared" si="3"/>
        <v>2000.24</v>
      </c>
      <c r="P81" s="181">
        <f t="shared" si="4"/>
        <v>33422.03</v>
      </c>
      <c r="Q81" s="181">
        <f t="shared" si="5"/>
        <v>31421.789999999997</v>
      </c>
    </row>
    <row r="82" spans="1:17" ht="23.65" customHeight="1" x14ac:dyDescent="0.2">
      <c r="A82" s="177">
        <v>70</v>
      </c>
      <c r="B82" s="184" t="s">
        <v>1055</v>
      </c>
      <c r="C82" s="184" t="s">
        <v>127</v>
      </c>
      <c r="D82" s="81" t="s">
        <v>91</v>
      </c>
      <c r="E82" s="81" t="s">
        <v>121</v>
      </c>
      <c r="F82" s="182" t="s">
        <v>33</v>
      </c>
      <c r="G82" s="183" t="s">
        <v>10</v>
      </c>
      <c r="H82" s="181">
        <v>20000</v>
      </c>
      <c r="I82" s="181">
        <v>574</v>
      </c>
      <c r="J82" s="181">
        <v>608</v>
      </c>
      <c r="K82" s="181">
        <v>0</v>
      </c>
      <c r="L82" s="181">
        <v>0</v>
      </c>
      <c r="M82" s="181">
        <v>25</v>
      </c>
      <c r="N82" s="181">
        <v>0</v>
      </c>
      <c r="O82" s="181">
        <f t="shared" si="3"/>
        <v>1207</v>
      </c>
      <c r="P82" s="181">
        <f t="shared" si="4"/>
        <v>20000</v>
      </c>
      <c r="Q82" s="181">
        <f t="shared" si="5"/>
        <v>18793</v>
      </c>
    </row>
    <row r="83" spans="1:17" ht="23.65" customHeight="1" x14ac:dyDescent="0.2">
      <c r="A83" s="177">
        <v>71</v>
      </c>
      <c r="B83" s="44" t="s">
        <v>125</v>
      </c>
      <c r="C83" s="44" t="s">
        <v>86</v>
      </c>
      <c r="D83" s="81" t="s">
        <v>91</v>
      </c>
      <c r="E83" s="81" t="s">
        <v>121</v>
      </c>
      <c r="F83" s="182" t="s">
        <v>33</v>
      </c>
      <c r="G83" s="183" t="s">
        <v>10</v>
      </c>
      <c r="H83" s="181">
        <v>17352.5</v>
      </c>
      <c r="I83" s="181">
        <v>498.02</v>
      </c>
      <c r="J83" s="181">
        <v>527.52</v>
      </c>
      <c r="K83" s="181">
        <v>0</v>
      </c>
      <c r="L83" s="181">
        <v>0</v>
      </c>
      <c r="M83" s="181">
        <v>25</v>
      </c>
      <c r="N83" s="181">
        <v>6310.3</v>
      </c>
      <c r="O83" s="181">
        <f t="shared" si="3"/>
        <v>7360.84</v>
      </c>
      <c r="P83" s="181">
        <f t="shared" si="4"/>
        <v>17352.5</v>
      </c>
      <c r="Q83" s="181">
        <f t="shared" si="5"/>
        <v>9991.66</v>
      </c>
    </row>
    <row r="84" spans="1:17" ht="23.65" customHeight="1" x14ac:dyDescent="0.2">
      <c r="A84" s="177">
        <v>72</v>
      </c>
      <c r="B84" s="44" t="s">
        <v>126</v>
      </c>
      <c r="C84" s="44" t="s">
        <v>86</v>
      </c>
      <c r="D84" s="81" t="s">
        <v>91</v>
      </c>
      <c r="E84" s="81" t="s">
        <v>121</v>
      </c>
      <c r="F84" s="182" t="s">
        <v>33</v>
      </c>
      <c r="G84" s="183" t="s">
        <v>10</v>
      </c>
      <c r="H84" s="181">
        <v>10000</v>
      </c>
      <c r="I84" s="181">
        <v>287</v>
      </c>
      <c r="J84" s="181">
        <v>304</v>
      </c>
      <c r="K84" s="181">
        <v>0</v>
      </c>
      <c r="L84" s="181">
        <v>0</v>
      </c>
      <c r="M84" s="181">
        <v>25</v>
      </c>
      <c r="N84" s="181">
        <v>0</v>
      </c>
      <c r="O84" s="181">
        <f t="shared" si="3"/>
        <v>616</v>
      </c>
      <c r="P84" s="181">
        <f t="shared" si="4"/>
        <v>10000</v>
      </c>
      <c r="Q84" s="181">
        <f t="shared" si="5"/>
        <v>9384</v>
      </c>
    </row>
    <row r="85" spans="1:17" ht="23.65" customHeight="1" x14ac:dyDescent="0.2">
      <c r="A85" s="177">
        <v>73</v>
      </c>
      <c r="B85" s="184" t="s">
        <v>782</v>
      </c>
      <c r="C85" s="27" t="s">
        <v>597</v>
      </c>
      <c r="D85" s="81" t="s">
        <v>91</v>
      </c>
      <c r="E85" s="81" t="s">
        <v>121</v>
      </c>
      <c r="F85" s="182" t="s">
        <v>33</v>
      </c>
      <c r="G85" s="183" t="s">
        <v>10</v>
      </c>
      <c r="H85" s="181">
        <v>30000</v>
      </c>
      <c r="I85" s="181">
        <v>861</v>
      </c>
      <c r="J85" s="181">
        <v>912</v>
      </c>
      <c r="K85" s="181">
        <v>0</v>
      </c>
      <c r="L85" s="181">
        <v>0</v>
      </c>
      <c r="M85" s="181">
        <v>25</v>
      </c>
      <c r="N85" s="181">
        <v>0</v>
      </c>
      <c r="O85" s="181">
        <f t="shared" si="3"/>
        <v>1798</v>
      </c>
      <c r="P85" s="181">
        <f t="shared" si="4"/>
        <v>30000</v>
      </c>
      <c r="Q85" s="181">
        <f t="shared" si="5"/>
        <v>28202</v>
      </c>
    </row>
    <row r="86" spans="1:17" ht="23.65" customHeight="1" x14ac:dyDescent="0.2">
      <c r="A86" s="177">
        <v>74</v>
      </c>
      <c r="B86" s="184" t="s">
        <v>1100</v>
      </c>
      <c r="C86" s="27" t="s">
        <v>597</v>
      </c>
      <c r="D86" s="81" t="s">
        <v>91</v>
      </c>
      <c r="E86" s="81" t="s">
        <v>121</v>
      </c>
      <c r="F86" s="182" t="s">
        <v>33</v>
      </c>
      <c r="G86" s="183" t="s">
        <v>10</v>
      </c>
      <c r="H86" s="181">
        <v>33000</v>
      </c>
      <c r="I86" s="181">
        <v>947.1</v>
      </c>
      <c r="J86" s="181">
        <v>1003.2</v>
      </c>
      <c r="K86" s="181">
        <v>0</v>
      </c>
      <c r="L86" s="181">
        <v>0</v>
      </c>
      <c r="M86" s="181">
        <v>25</v>
      </c>
      <c r="N86" s="181">
        <v>0</v>
      </c>
      <c r="O86" s="181">
        <f t="shared" si="3"/>
        <v>1975.3000000000002</v>
      </c>
      <c r="P86" s="181">
        <f t="shared" si="4"/>
        <v>33000</v>
      </c>
      <c r="Q86" s="181">
        <f t="shared" si="5"/>
        <v>31024.7</v>
      </c>
    </row>
    <row r="87" spans="1:17" ht="23.65" customHeight="1" x14ac:dyDescent="0.2">
      <c r="A87" s="177">
        <v>75</v>
      </c>
      <c r="B87" s="184" t="s">
        <v>1054</v>
      </c>
      <c r="C87" s="27" t="s">
        <v>597</v>
      </c>
      <c r="D87" s="81" t="s">
        <v>91</v>
      </c>
      <c r="E87" s="81" t="s">
        <v>121</v>
      </c>
      <c r="F87" s="182" t="s">
        <v>33</v>
      </c>
      <c r="G87" s="183" t="s">
        <v>10</v>
      </c>
      <c r="H87" s="181">
        <v>10000</v>
      </c>
      <c r="I87" s="181">
        <v>287</v>
      </c>
      <c r="J87" s="181">
        <v>304</v>
      </c>
      <c r="K87" s="181">
        <v>0</v>
      </c>
      <c r="L87" s="181">
        <v>0</v>
      </c>
      <c r="M87" s="181">
        <v>25</v>
      </c>
      <c r="N87" s="181">
        <v>0</v>
      </c>
      <c r="O87" s="181">
        <f t="shared" si="3"/>
        <v>616</v>
      </c>
      <c r="P87" s="181">
        <f t="shared" si="4"/>
        <v>10000</v>
      </c>
      <c r="Q87" s="181">
        <f t="shared" si="5"/>
        <v>9384</v>
      </c>
    </row>
    <row r="88" spans="1:17" ht="23.65" customHeight="1" x14ac:dyDescent="0.2">
      <c r="A88" s="177">
        <v>76</v>
      </c>
      <c r="B88" s="184" t="s">
        <v>276</v>
      </c>
      <c r="C88" s="44" t="s">
        <v>277</v>
      </c>
      <c r="D88" s="186" t="s">
        <v>624</v>
      </c>
      <c r="E88" s="186" t="s">
        <v>624</v>
      </c>
      <c r="F88" s="182" t="s">
        <v>33</v>
      </c>
      <c r="G88" s="183" t="s">
        <v>10</v>
      </c>
      <c r="H88" s="181">
        <v>55000</v>
      </c>
      <c r="I88" s="181">
        <v>1578.5</v>
      </c>
      <c r="J88" s="181">
        <v>1672</v>
      </c>
      <c r="K88" s="181">
        <v>3154.9</v>
      </c>
      <c r="L88" s="181">
        <v>2086.44</v>
      </c>
      <c r="M88" s="181">
        <v>25</v>
      </c>
      <c r="N88" s="181">
        <v>3364.6699999999996</v>
      </c>
      <c r="O88" s="181">
        <f t="shared" si="3"/>
        <v>11881.51</v>
      </c>
      <c r="P88" s="181">
        <f t="shared" si="4"/>
        <v>55000</v>
      </c>
      <c r="Q88" s="181">
        <f t="shared" si="5"/>
        <v>43118.49</v>
      </c>
    </row>
    <row r="89" spans="1:17" ht="23.65" customHeight="1" x14ac:dyDescent="0.2">
      <c r="A89" s="177">
        <v>77</v>
      </c>
      <c r="B89" s="184" t="s">
        <v>275</v>
      </c>
      <c r="C89" s="44" t="s">
        <v>53</v>
      </c>
      <c r="D89" s="186" t="s">
        <v>624</v>
      </c>
      <c r="E89" s="186" t="s">
        <v>624</v>
      </c>
      <c r="F89" s="182" t="s">
        <v>33</v>
      </c>
      <c r="G89" s="183" t="s">
        <v>11</v>
      </c>
      <c r="H89" s="181">
        <v>32000</v>
      </c>
      <c r="I89" s="181">
        <v>918.4</v>
      </c>
      <c r="J89" s="181">
        <v>972.8</v>
      </c>
      <c r="K89" s="181">
        <v>0</v>
      </c>
      <c r="L89" s="181">
        <v>0</v>
      </c>
      <c r="M89" s="181">
        <v>25</v>
      </c>
      <c r="N89" s="181">
        <v>50</v>
      </c>
      <c r="O89" s="181">
        <f t="shared" si="3"/>
        <v>1966.1999999999998</v>
      </c>
      <c r="P89" s="181">
        <f t="shared" si="4"/>
        <v>32000</v>
      </c>
      <c r="Q89" s="181">
        <f t="shared" si="5"/>
        <v>30033.8</v>
      </c>
    </row>
    <row r="90" spans="1:17" ht="23.65" customHeight="1" x14ac:dyDescent="0.2">
      <c r="A90" s="177">
        <v>78</v>
      </c>
      <c r="B90" s="184" t="s">
        <v>278</v>
      </c>
      <c r="C90" s="44" t="s">
        <v>279</v>
      </c>
      <c r="D90" s="186" t="s">
        <v>624</v>
      </c>
      <c r="E90" s="186" t="s">
        <v>624</v>
      </c>
      <c r="F90" s="182" t="s">
        <v>47</v>
      </c>
      <c r="G90" s="183" t="s">
        <v>11</v>
      </c>
      <c r="H90" s="181">
        <v>55000</v>
      </c>
      <c r="I90" s="181">
        <v>1578.5</v>
      </c>
      <c r="J90" s="181">
        <v>1672</v>
      </c>
      <c r="K90" s="181">
        <v>0</v>
      </c>
      <c r="L90" s="181">
        <v>2559.6799999999998</v>
      </c>
      <c r="M90" s="181">
        <v>25</v>
      </c>
      <c r="N90" s="181">
        <v>0</v>
      </c>
      <c r="O90" s="181">
        <f t="shared" si="3"/>
        <v>5835.18</v>
      </c>
      <c r="P90" s="181">
        <f t="shared" si="4"/>
        <v>55000</v>
      </c>
      <c r="Q90" s="181">
        <f t="shared" si="5"/>
        <v>49164.82</v>
      </c>
    </row>
    <row r="91" spans="1:17" ht="23.65" customHeight="1" x14ac:dyDescent="0.2">
      <c r="A91" s="177">
        <v>79</v>
      </c>
      <c r="B91" s="184" t="s">
        <v>1031</v>
      </c>
      <c r="C91" s="44" t="s">
        <v>1030</v>
      </c>
      <c r="D91" s="186" t="s">
        <v>624</v>
      </c>
      <c r="E91" s="186" t="s">
        <v>624</v>
      </c>
      <c r="F91" s="182" t="s">
        <v>33</v>
      </c>
      <c r="G91" s="183" t="s">
        <v>11</v>
      </c>
      <c r="H91" s="181">
        <v>50000</v>
      </c>
      <c r="I91" s="181">
        <v>1435</v>
      </c>
      <c r="J91" s="181">
        <v>1520</v>
      </c>
      <c r="K91" s="181">
        <v>0</v>
      </c>
      <c r="L91" s="181">
        <v>1854</v>
      </c>
      <c r="M91" s="181">
        <v>25</v>
      </c>
      <c r="N91" s="181">
        <v>0</v>
      </c>
      <c r="O91" s="181">
        <f t="shared" si="3"/>
        <v>4834</v>
      </c>
      <c r="P91" s="181">
        <f t="shared" si="4"/>
        <v>50000</v>
      </c>
      <c r="Q91" s="181">
        <f t="shared" si="5"/>
        <v>45166</v>
      </c>
    </row>
    <row r="92" spans="1:17" ht="23.65" customHeight="1" x14ac:dyDescent="0.2">
      <c r="A92" s="177">
        <v>80</v>
      </c>
      <c r="B92" s="184" t="s">
        <v>280</v>
      </c>
      <c r="C92" s="44" t="s">
        <v>281</v>
      </c>
      <c r="D92" s="186" t="s">
        <v>624</v>
      </c>
      <c r="E92" s="186" t="s">
        <v>624</v>
      </c>
      <c r="F92" s="182" t="s">
        <v>47</v>
      </c>
      <c r="G92" s="183" t="s">
        <v>11</v>
      </c>
      <c r="H92" s="181">
        <v>31000</v>
      </c>
      <c r="I92" s="181">
        <v>889.7</v>
      </c>
      <c r="J92" s="181">
        <v>942.4</v>
      </c>
      <c r="K92" s="181">
        <v>0</v>
      </c>
      <c r="L92" s="181">
        <v>0</v>
      </c>
      <c r="M92" s="181">
        <v>25</v>
      </c>
      <c r="N92" s="181">
        <v>4585.1400000000003</v>
      </c>
      <c r="O92" s="181">
        <f t="shared" si="3"/>
        <v>6442.24</v>
      </c>
      <c r="P92" s="181">
        <f t="shared" si="4"/>
        <v>31000</v>
      </c>
      <c r="Q92" s="181">
        <f t="shared" si="5"/>
        <v>24557.760000000002</v>
      </c>
    </row>
    <row r="93" spans="1:17" ht="23.65" customHeight="1" x14ac:dyDescent="0.2">
      <c r="A93" s="177">
        <v>81</v>
      </c>
      <c r="B93" s="184" t="s">
        <v>282</v>
      </c>
      <c r="C93" s="44" t="s">
        <v>281</v>
      </c>
      <c r="D93" s="186" t="s">
        <v>624</v>
      </c>
      <c r="E93" s="186" t="s">
        <v>624</v>
      </c>
      <c r="F93" s="182" t="s">
        <v>33</v>
      </c>
      <c r="G93" s="183" t="s">
        <v>11</v>
      </c>
      <c r="H93" s="181">
        <v>31500</v>
      </c>
      <c r="I93" s="181">
        <v>904.05</v>
      </c>
      <c r="J93" s="181">
        <v>957.6</v>
      </c>
      <c r="K93" s="181">
        <v>0</v>
      </c>
      <c r="L93" s="181">
        <v>0</v>
      </c>
      <c r="M93" s="181">
        <v>25</v>
      </c>
      <c r="N93" s="181">
        <v>50</v>
      </c>
      <c r="O93" s="181">
        <f t="shared" si="3"/>
        <v>1936.65</v>
      </c>
      <c r="P93" s="181">
        <f t="shared" si="4"/>
        <v>31500</v>
      </c>
      <c r="Q93" s="181">
        <f t="shared" si="5"/>
        <v>29563.35</v>
      </c>
    </row>
    <row r="94" spans="1:17" ht="23.65" customHeight="1" x14ac:dyDescent="0.2">
      <c r="A94" s="177">
        <v>82</v>
      </c>
      <c r="B94" s="184" t="s">
        <v>764</v>
      </c>
      <c r="C94" s="44" t="s">
        <v>48</v>
      </c>
      <c r="D94" s="186" t="s">
        <v>624</v>
      </c>
      <c r="E94" s="186" t="s">
        <v>624</v>
      </c>
      <c r="F94" s="182" t="s">
        <v>33</v>
      </c>
      <c r="G94" s="183" t="s">
        <v>11</v>
      </c>
      <c r="H94" s="181">
        <v>25000</v>
      </c>
      <c r="I94" s="181">
        <v>717.5</v>
      </c>
      <c r="J94" s="181">
        <v>760</v>
      </c>
      <c r="K94" s="181">
        <v>0</v>
      </c>
      <c r="L94" s="181">
        <v>0</v>
      </c>
      <c r="M94" s="181">
        <v>25</v>
      </c>
      <c r="N94" s="181">
        <v>0</v>
      </c>
      <c r="O94" s="181">
        <f t="shared" si="3"/>
        <v>1502.5</v>
      </c>
      <c r="P94" s="181">
        <f t="shared" si="4"/>
        <v>25000</v>
      </c>
      <c r="Q94" s="181">
        <f t="shared" si="5"/>
        <v>23497.5</v>
      </c>
    </row>
    <row r="95" spans="1:17" ht="23.65" customHeight="1" x14ac:dyDescent="0.2">
      <c r="A95" s="177">
        <v>83</v>
      </c>
      <c r="B95" s="44" t="s">
        <v>285</v>
      </c>
      <c r="C95" s="44" t="s">
        <v>48</v>
      </c>
      <c r="D95" s="186" t="s">
        <v>624</v>
      </c>
      <c r="E95" s="186" t="s">
        <v>624</v>
      </c>
      <c r="F95" s="182" t="s">
        <v>33</v>
      </c>
      <c r="G95" s="183" t="s">
        <v>11</v>
      </c>
      <c r="H95" s="181">
        <v>35000</v>
      </c>
      <c r="I95" s="181">
        <v>1004.5</v>
      </c>
      <c r="J95" s="181">
        <v>1064</v>
      </c>
      <c r="K95" s="181">
        <v>0</v>
      </c>
      <c r="L95" s="181">
        <v>0</v>
      </c>
      <c r="M95" s="181">
        <v>25</v>
      </c>
      <c r="N95" s="181">
        <v>4710.29</v>
      </c>
      <c r="O95" s="181">
        <f t="shared" si="3"/>
        <v>6803.79</v>
      </c>
      <c r="P95" s="181">
        <f t="shared" si="4"/>
        <v>35000</v>
      </c>
      <c r="Q95" s="181">
        <f t="shared" si="5"/>
        <v>28196.21</v>
      </c>
    </row>
    <row r="96" spans="1:17" ht="23.65" customHeight="1" x14ac:dyDescent="0.2">
      <c r="A96" s="177">
        <v>84</v>
      </c>
      <c r="B96" s="178" t="s">
        <v>284</v>
      </c>
      <c r="C96" s="178" t="s">
        <v>45</v>
      </c>
      <c r="D96" s="186" t="s">
        <v>624</v>
      </c>
      <c r="E96" s="186" t="s">
        <v>624</v>
      </c>
      <c r="F96" s="182" t="s">
        <v>47</v>
      </c>
      <c r="G96" s="183" t="s">
        <v>10</v>
      </c>
      <c r="H96" s="181">
        <v>30000</v>
      </c>
      <c r="I96" s="181">
        <v>861</v>
      </c>
      <c r="J96" s="181">
        <v>912</v>
      </c>
      <c r="K96" s="181">
        <v>0</v>
      </c>
      <c r="L96" s="181">
        <v>0</v>
      </c>
      <c r="M96" s="181">
        <v>25</v>
      </c>
      <c r="N96" s="181">
        <v>50</v>
      </c>
      <c r="O96" s="181">
        <f t="shared" si="3"/>
        <v>1848</v>
      </c>
      <c r="P96" s="181">
        <f t="shared" si="4"/>
        <v>30000</v>
      </c>
      <c r="Q96" s="181">
        <f t="shared" si="5"/>
        <v>28152</v>
      </c>
    </row>
    <row r="97" spans="1:18" ht="23.65" customHeight="1" x14ac:dyDescent="0.2">
      <c r="A97" s="177">
        <v>85</v>
      </c>
      <c r="B97" s="44" t="s">
        <v>286</v>
      </c>
      <c r="C97" s="44" t="s">
        <v>176</v>
      </c>
      <c r="D97" s="186" t="s">
        <v>624</v>
      </c>
      <c r="E97" s="186" t="s">
        <v>624</v>
      </c>
      <c r="F97" s="182" t="s">
        <v>47</v>
      </c>
      <c r="G97" s="183" t="s">
        <v>11</v>
      </c>
      <c r="H97" s="181">
        <v>23100</v>
      </c>
      <c r="I97" s="181">
        <v>662.97</v>
      </c>
      <c r="J97" s="181">
        <v>702.24</v>
      </c>
      <c r="K97" s="181">
        <v>0</v>
      </c>
      <c r="L97" s="181">
        <v>0</v>
      </c>
      <c r="M97" s="181">
        <v>25</v>
      </c>
      <c r="N97" s="181">
        <v>50</v>
      </c>
      <c r="O97" s="181">
        <f t="shared" si="3"/>
        <v>1440.21</v>
      </c>
      <c r="P97" s="181">
        <f t="shared" si="4"/>
        <v>23100</v>
      </c>
      <c r="Q97" s="181">
        <f t="shared" si="5"/>
        <v>21659.79</v>
      </c>
    </row>
    <row r="98" spans="1:18" ht="23.65" customHeight="1" x14ac:dyDescent="0.2">
      <c r="A98" s="177">
        <v>86</v>
      </c>
      <c r="B98" s="178" t="s">
        <v>287</v>
      </c>
      <c r="C98" s="178" t="s">
        <v>176</v>
      </c>
      <c r="D98" s="186" t="s">
        <v>624</v>
      </c>
      <c r="E98" s="186" t="s">
        <v>624</v>
      </c>
      <c r="F98" s="182" t="s">
        <v>47</v>
      </c>
      <c r="G98" s="183" t="s">
        <v>11</v>
      </c>
      <c r="H98" s="181">
        <v>22050</v>
      </c>
      <c r="I98" s="181">
        <v>632.84</v>
      </c>
      <c r="J98" s="181">
        <v>670.32</v>
      </c>
      <c r="K98" s="181">
        <v>0</v>
      </c>
      <c r="L98" s="181">
        <v>0</v>
      </c>
      <c r="M98" s="181">
        <v>25</v>
      </c>
      <c r="N98" s="181">
        <v>50</v>
      </c>
      <c r="O98" s="181">
        <f t="shared" si="3"/>
        <v>1378.16</v>
      </c>
      <c r="P98" s="181">
        <f t="shared" si="4"/>
        <v>22050</v>
      </c>
      <c r="Q98" s="181">
        <f t="shared" si="5"/>
        <v>20671.84</v>
      </c>
    </row>
    <row r="99" spans="1:18" ht="23.65" customHeight="1" x14ac:dyDescent="0.2">
      <c r="A99" s="177">
        <v>87</v>
      </c>
      <c r="B99" s="184" t="s">
        <v>288</v>
      </c>
      <c r="C99" s="184" t="s">
        <v>289</v>
      </c>
      <c r="D99" s="186" t="s">
        <v>624</v>
      </c>
      <c r="E99" s="186" t="s">
        <v>624</v>
      </c>
      <c r="F99" s="182" t="s">
        <v>47</v>
      </c>
      <c r="G99" s="183" t="s">
        <v>10</v>
      </c>
      <c r="H99" s="181">
        <v>22050</v>
      </c>
      <c r="I99" s="181">
        <v>632.84</v>
      </c>
      <c r="J99" s="181">
        <v>670.32</v>
      </c>
      <c r="K99" s="181">
        <v>0</v>
      </c>
      <c r="L99" s="181">
        <v>0</v>
      </c>
      <c r="M99" s="181">
        <v>25</v>
      </c>
      <c r="N99" s="181">
        <v>50</v>
      </c>
      <c r="O99" s="181">
        <f t="shared" si="3"/>
        <v>1378.16</v>
      </c>
      <c r="P99" s="181">
        <f t="shared" si="4"/>
        <v>22050</v>
      </c>
      <c r="Q99" s="181">
        <f t="shared" si="5"/>
        <v>20671.84</v>
      </c>
    </row>
    <row r="100" spans="1:18" ht="23.65" customHeight="1" x14ac:dyDescent="0.2">
      <c r="A100" s="177">
        <v>88</v>
      </c>
      <c r="B100" s="184" t="s">
        <v>290</v>
      </c>
      <c r="C100" s="184" t="s">
        <v>176</v>
      </c>
      <c r="D100" s="186" t="s">
        <v>624</v>
      </c>
      <c r="E100" s="186" t="s">
        <v>624</v>
      </c>
      <c r="F100" s="182" t="s">
        <v>47</v>
      </c>
      <c r="G100" s="183" t="s">
        <v>11</v>
      </c>
      <c r="H100" s="181">
        <v>31500</v>
      </c>
      <c r="I100" s="181">
        <v>904.05</v>
      </c>
      <c r="J100" s="181">
        <v>957.6</v>
      </c>
      <c r="K100" s="181">
        <v>0</v>
      </c>
      <c r="L100" s="181">
        <v>0</v>
      </c>
      <c r="M100" s="181">
        <v>25</v>
      </c>
      <c r="N100" s="181">
        <v>0</v>
      </c>
      <c r="O100" s="181">
        <f t="shared" si="3"/>
        <v>1886.65</v>
      </c>
      <c r="P100" s="181">
        <f t="shared" si="4"/>
        <v>31500</v>
      </c>
      <c r="Q100" s="181">
        <f t="shared" si="5"/>
        <v>29613.35</v>
      </c>
    </row>
    <row r="101" spans="1:18" ht="23.65" customHeight="1" x14ac:dyDescent="0.2">
      <c r="A101" s="177">
        <v>89</v>
      </c>
      <c r="B101" s="184" t="s">
        <v>34</v>
      </c>
      <c r="C101" s="184" t="s">
        <v>755</v>
      </c>
      <c r="D101" s="81" t="s">
        <v>291</v>
      </c>
      <c r="E101" s="81" t="s">
        <v>291</v>
      </c>
      <c r="F101" s="182" t="s">
        <v>33</v>
      </c>
      <c r="G101" s="183" t="s">
        <v>10</v>
      </c>
      <c r="H101" s="181">
        <v>145000</v>
      </c>
      <c r="I101" s="181">
        <v>4161.5</v>
      </c>
      <c r="J101" s="181">
        <v>4408</v>
      </c>
      <c r="K101" s="181">
        <v>1577.45</v>
      </c>
      <c r="L101" s="181">
        <v>22296.13</v>
      </c>
      <c r="M101" s="181">
        <v>25</v>
      </c>
      <c r="N101" s="181">
        <v>50</v>
      </c>
      <c r="O101" s="181">
        <f t="shared" si="3"/>
        <v>32518.080000000002</v>
      </c>
      <c r="P101" s="181">
        <f t="shared" si="4"/>
        <v>145000</v>
      </c>
      <c r="Q101" s="181">
        <f t="shared" si="5"/>
        <v>112481.92</v>
      </c>
    </row>
    <row r="102" spans="1:18" ht="23.65" customHeight="1" x14ac:dyDescent="0.2">
      <c r="A102" s="177">
        <v>90</v>
      </c>
      <c r="B102" s="44" t="s">
        <v>292</v>
      </c>
      <c r="C102" s="44" t="s">
        <v>53</v>
      </c>
      <c r="D102" s="81" t="s">
        <v>291</v>
      </c>
      <c r="E102" s="81" t="s">
        <v>291</v>
      </c>
      <c r="F102" s="182" t="s">
        <v>33</v>
      </c>
      <c r="G102" s="183" t="s">
        <v>10</v>
      </c>
      <c r="H102" s="181">
        <v>60000</v>
      </c>
      <c r="I102" s="181">
        <v>1722</v>
      </c>
      <c r="J102" s="181">
        <v>1824</v>
      </c>
      <c r="K102" s="181">
        <v>0</v>
      </c>
      <c r="L102" s="181">
        <v>3486.68</v>
      </c>
      <c r="M102" s="181">
        <v>25</v>
      </c>
      <c r="N102" s="181">
        <v>50</v>
      </c>
      <c r="O102" s="181">
        <f t="shared" si="3"/>
        <v>7107.68</v>
      </c>
      <c r="P102" s="181">
        <f t="shared" si="4"/>
        <v>60000</v>
      </c>
      <c r="Q102" s="181">
        <f t="shared" si="5"/>
        <v>52892.32</v>
      </c>
    </row>
    <row r="103" spans="1:18" ht="23.65" customHeight="1" x14ac:dyDescent="0.2">
      <c r="A103" s="177">
        <v>91</v>
      </c>
      <c r="B103" s="44" t="s">
        <v>293</v>
      </c>
      <c r="C103" s="44" t="s">
        <v>48</v>
      </c>
      <c r="D103" s="81" t="s">
        <v>291</v>
      </c>
      <c r="E103" s="81" t="s">
        <v>291</v>
      </c>
      <c r="F103" s="182" t="s">
        <v>33</v>
      </c>
      <c r="G103" s="183" t="s">
        <v>10</v>
      </c>
      <c r="H103" s="181">
        <v>40000</v>
      </c>
      <c r="I103" s="181">
        <v>1148</v>
      </c>
      <c r="J103" s="181">
        <v>1216</v>
      </c>
      <c r="K103" s="181">
        <v>0</v>
      </c>
      <c r="L103" s="181">
        <v>442.65</v>
      </c>
      <c r="M103" s="181">
        <v>25</v>
      </c>
      <c r="N103" s="181">
        <v>2050</v>
      </c>
      <c r="O103" s="181">
        <f t="shared" si="3"/>
        <v>4881.6499999999996</v>
      </c>
      <c r="P103" s="181">
        <f t="shared" si="4"/>
        <v>40000</v>
      </c>
      <c r="Q103" s="181">
        <f t="shared" si="5"/>
        <v>35118.35</v>
      </c>
    </row>
    <row r="104" spans="1:18" ht="23.65" customHeight="1" x14ac:dyDescent="0.2">
      <c r="A104" s="177">
        <v>92</v>
      </c>
      <c r="B104" s="44" t="s">
        <v>1114</v>
      </c>
      <c r="C104" s="44" t="s">
        <v>48</v>
      </c>
      <c r="D104" s="81" t="s">
        <v>291</v>
      </c>
      <c r="E104" s="81" t="s">
        <v>291</v>
      </c>
      <c r="F104" s="182" t="s">
        <v>33</v>
      </c>
      <c r="G104" s="183" t="s">
        <v>10</v>
      </c>
      <c r="H104" s="181">
        <v>26000</v>
      </c>
      <c r="I104" s="181">
        <v>746.2</v>
      </c>
      <c r="J104" s="181">
        <v>790.4</v>
      </c>
      <c r="K104" s="181">
        <v>0</v>
      </c>
      <c r="L104" s="181">
        <v>0</v>
      </c>
      <c r="M104" s="181">
        <v>25</v>
      </c>
      <c r="N104" s="181">
        <v>0</v>
      </c>
      <c r="O104" s="181">
        <f t="shared" si="3"/>
        <v>1561.6</v>
      </c>
      <c r="P104" s="181">
        <f t="shared" si="4"/>
        <v>26000</v>
      </c>
      <c r="Q104" s="181">
        <f t="shared" si="5"/>
        <v>24438.400000000001</v>
      </c>
    </row>
    <row r="105" spans="1:18" ht="23.65" customHeight="1" x14ac:dyDescent="0.2">
      <c r="A105" s="177">
        <v>93</v>
      </c>
      <c r="B105" s="44" t="s">
        <v>1115</v>
      </c>
      <c r="C105" s="44" t="s">
        <v>48</v>
      </c>
      <c r="D105" s="81" t="s">
        <v>291</v>
      </c>
      <c r="E105" s="81" t="s">
        <v>291</v>
      </c>
      <c r="F105" s="182" t="s">
        <v>33</v>
      </c>
      <c r="G105" s="183" t="s">
        <v>10</v>
      </c>
      <c r="H105" s="181">
        <v>30000</v>
      </c>
      <c r="I105" s="181">
        <v>861</v>
      </c>
      <c r="J105" s="181">
        <v>912</v>
      </c>
      <c r="K105" s="181">
        <v>0</v>
      </c>
      <c r="L105" s="181">
        <v>0</v>
      </c>
      <c r="M105" s="181">
        <v>25</v>
      </c>
      <c r="N105" s="181">
        <v>0</v>
      </c>
      <c r="O105" s="181">
        <f t="shared" si="3"/>
        <v>1798</v>
      </c>
      <c r="P105" s="181">
        <f t="shared" si="4"/>
        <v>30000</v>
      </c>
      <c r="Q105" s="181">
        <f t="shared" si="5"/>
        <v>28202</v>
      </c>
    </row>
    <row r="106" spans="1:18" ht="23.65" customHeight="1" x14ac:dyDescent="0.2">
      <c r="A106" s="177">
        <v>94</v>
      </c>
      <c r="B106" s="23" t="s">
        <v>477</v>
      </c>
      <c r="C106" s="44" t="s">
        <v>45</v>
      </c>
      <c r="D106" s="81" t="s">
        <v>291</v>
      </c>
      <c r="E106" s="81" t="s">
        <v>291</v>
      </c>
      <c r="F106" s="182" t="s">
        <v>47</v>
      </c>
      <c r="G106" s="183" t="s">
        <v>10</v>
      </c>
      <c r="H106" s="181">
        <v>45000</v>
      </c>
      <c r="I106" s="181">
        <v>1291.5</v>
      </c>
      <c r="J106" s="181">
        <v>1368</v>
      </c>
      <c r="K106" s="181">
        <v>1577.45</v>
      </c>
      <c r="L106" s="181">
        <v>911.71</v>
      </c>
      <c r="M106" s="181">
        <v>25</v>
      </c>
      <c r="N106" s="181">
        <v>10943.3</v>
      </c>
      <c r="O106" s="181">
        <f t="shared" si="3"/>
        <v>16116.96</v>
      </c>
      <c r="P106" s="181">
        <f t="shared" si="4"/>
        <v>45000</v>
      </c>
      <c r="Q106" s="181">
        <f t="shared" si="5"/>
        <v>28883.040000000001</v>
      </c>
    </row>
    <row r="107" spans="1:18" ht="23.65" customHeight="1" x14ac:dyDescent="0.2">
      <c r="A107" s="177">
        <v>95</v>
      </c>
      <c r="B107" s="178" t="s">
        <v>294</v>
      </c>
      <c r="C107" s="178" t="s">
        <v>3</v>
      </c>
      <c r="D107" s="81" t="s">
        <v>291</v>
      </c>
      <c r="E107" s="81" t="s">
        <v>291</v>
      </c>
      <c r="F107" s="182" t="s">
        <v>33</v>
      </c>
      <c r="G107" s="183" t="s">
        <v>11</v>
      </c>
      <c r="H107" s="181">
        <v>20000</v>
      </c>
      <c r="I107" s="181">
        <v>574</v>
      </c>
      <c r="J107" s="181">
        <v>608</v>
      </c>
      <c r="K107" s="181">
        <v>0</v>
      </c>
      <c r="L107" s="181">
        <v>0</v>
      </c>
      <c r="M107" s="181">
        <v>25</v>
      </c>
      <c r="N107" s="181">
        <v>1050</v>
      </c>
      <c r="O107" s="181">
        <f t="shared" si="3"/>
        <v>2257</v>
      </c>
      <c r="P107" s="181">
        <f t="shared" si="4"/>
        <v>20000</v>
      </c>
      <c r="Q107" s="181">
        <f t="shared" si="5"/>
        <v>17743</v>
      </c>
    </row>
    <row r="108" spans="1:18" ht="23.65" customHeight="1" x14ac:dyDescent="0.2">
      <c r="A108" s="177">
        <v>96</v>
      </c>
      <c r="B108" s="44" t="s">
        <v>295</v>
      </c>
      <c r="C108" s="187" t="s">
        <v>296</v>
      </c>
      <c r="D108" s="81" t="s">
        <v>291</v>
      </c>
      <c r="E108" s="81" t="s">
        <v>297</v>
      </c>
      <c r="F108" s="182" t="s">
        <v>47</v>
      </c>
      <c r="G108" s="183" t="s">
        <v>10</v>
      </c>
      <c r="H108" s="181">
        <v>92000</v>
      </c>
      <c r="I108" s="181">
        <v>2640.4</v>
      </c>
      <c r="J108" s="181">
        <v>2796.8</v>
      </c>
      <c r="K108" s="181">
        <v>0</v>
      </c>
      <c r="L108" s="181">
        <v>10223.57</v>
      </c>
      <c r="M108" s="181">
        <v>25</v>
      </c>
      <c r="N108" s="181">
        <v>50</v>
      </c>
      <c r="O108" s="181">
        <f t="shared" si="3"/>
        <v>15735.77</v>
      </c>
      <c r="P108" s="181">
        <f t="shared" si="4"/>
        <v>92000</v>
      </c>
      <c r="Q108" s="181">
        <f t="shared" si="5"/>
        <v>76264.23</v>
      </c>
    </row>
    <row r="109" spans="1:18" ht="23.65" customHeight="1" x14ac:dyDescent="0.2">
      <c r="A109" s="177">
        <v>97</v>
      </c>
      <c r="B109" s="44" t="s">
        <v>298</v>
      </c>
      <c r="C109" s="44" t="s">
        <v>45</v>
      </c>
      <c r="D109" s="81" t="s">
        <v>291</v>
      </c>
      <c r="E109" s="81" t="s">
        <v>297</v>
      </c>
      <c r="F109" s="182" t="s">
        <v>33</v>
      </c>
      <c r="G109" s="183" t="s">
        <v>10</v>
      </c>
      <c r="H109" s="181">
        <v>25000</v>
      </c>
      <c r="I109" s="181">
        <v>717.5</v>
      </c>
      <c r="J109" s="181">
        <v>760</v>
      </c>
      <c r="K109" s="181">
        <v>0</v>
      </c>
      <c r="L109" s="181">
        <v>0</v>
      </c>
      <c r="M109" s="181">
        <v>25</v>
      </c>
      <c r="N109" s="181">
        <v>5715.94</v>
      </c>
      <c r="O109" s="181">
        <f t="shared" si="3"/>
        <v>7218.44</v>
      </c>
      <c r="P109" s="181">
        <f t="shared" si="4"/>
        <v>25000</v>
      </c>
      <c r="Q109" s="181">
        <f t="shared" si="5"/>
        <v>17781.560000000001</v>
      </c>
    </row>
    <row r="110" spans="1:18" ht="23.65" customHeight="1" x14ac:dyDescent="0.2">
      <c r="A110" s="177">
        <v>98</v>
      </c>
      <c r="B110" s="184" t="s">
        <v>299</v>
      </c>
      <c r="C110" s="184" t="s">
        <v>161</v>
      </c>
      <c r="D110" s="81" t="s">
        <v>291</v>
      </c>
      <c r="E110" s="81" t="s">
        <v>300</v>
      </c>
      <c r="F110" s="182" t="s">
        <v>47</v>
      </c>
      <c r="G110" s="183" t="s">
        <v>10</v>
      </c>
      <c r="H110" s="181">
        <v>31000</v>
      </c>
      <c r="I110" s="181">
        <v>889.7</v>
      </c>
      <c r="J110" s="181">
        <v>942.4</v>
      </c>
      <c r="K110" s="181">
        <v>0</v>
      </c>
      <c r="L110" s="181">
        <v>0</v>
      </c>
      <c r="M110" s="181">
        <v>25</v>
      </c>
      <c r="N110" s="181">
        <v>50</v>
      </c>
      <c r="O110" s="181">
        <f t="shared" si="3"/>
        <v>1907.1</v>
      </c>
      <c r="P110" s="181">
        <f t="shared" si="4"/>
        <v>31000</v>
      </c>
      <c r="Q110" s="181">
        <f t="shared" si="5"/>
        <v>29092.9</v>
      </c>
    </row>
    <row r="111" spans="1:18" ht="23.65" customHeight="1" x14ac:dyDescent="0.2">
      <c r="A111" s="177">
        <v>99</v>
      </c>
      <c r="B111" s="44" t="s">
        <v>301</v>
      </c>
      <c r="C111" s="44" t="s">
        <v>161</v>
      </c>
      <c r="D111" s="81" t="s">
        <v>291</v>
      </c>
      <c r="E111" s="81" t="s">
        <v>300</v>
      </c>
      <c r="F111" s="182" t="s">
        <v>47</v>
      </c>
      <c r="G111" s="183" t="s">
        <v>10</v>
      </c>
      <c r="H111" s="181">
        <v>31000</v>
      </c>
      <c r="I111" s="181">
        <v>889.7</v>
      </c>
      <c r="J111" s="181">
        <v>942.4</v>
      </c>
      <c r="K111" s="181">
        <v>1577.45</v>
      </c>
      <c r="L111" s="181">
        <v>0</v>
      </c>
      <c r="M111" s="181">
        <v>25</v>
      </c>
      <c r="N111" s="181">
        <v>3283.4000000000005</v>
      </c>
      <c r="O111" s="181">
        <f t="shared" si="3"/>
        <v>6717.9500000000007</v>
      </c>
      <c r="P111" s="181">
        <f t="shared" si="4"/>
        <v>31000</v>
      </c>
      <c r="Q111" s="181">
        <f t="shared" si="5"/>
        <v>24282.05</v>
      </c>
      <c r="R111" s="22"/>
    </row>
    <row r="112" spans="1:18" ht="23.65" customHeight="1" x14ac:dyDescent="0.2">
      <c r="A112" s="177">
        <v>100</v>
      </c>
      <c r="B112" s="184" t="s">
        <v>302</v>
      </c>
      <c r="C112" s="184" t="s">
        <v>161</v>
      </c>
      <c r="D112" s="81" t="s">
        <v>291</v>
      </c>
      <c r="E112" s="186" t="s">
        <v>300</v>
      </c>
      <c r="F112" s="182" t="s">
        <v>33</v>
      </c>
      <c r="G112" s="183" t="s">
        <v>11</v>
      </c>
      <c r="H112" s="181">
        <v>16500</v>
      </c>
      <c r="I112" s="181">
        <v>473.55</v>
      </c>
      <c r="J112" s="181">
        <v>501.6</v>
      </c>
      <c r="K112" s="181">
        <v>0</v>
      </c>
      <c r="L112" s="181">
        <v>0</v>
      </c>
      <c r="M112" s="181">
        <v>25</v>
      </c>
      <c r="N112" s="181">
        <v>50</v>
      </c>
      <c r="O112" s="181">
        <f t="shared" si="3"/>
        <v>1050.1500000000001</v>
      </c>
      <c r="P112" s="181">
        <f t="shared" si="4"/>
        <v>16500</v>
      </c>
      <c r="Q112" s="181">
        <f t="shared" si="5"/>
        <v>15449.85</v>
      </c>
    </row>
    <row r="113" spans="1:17" ht="23.65" customHeight="1" x14ac:dyDescent="0.2">
      <c r="A113" s="177">
        <v>101</v>
      </c>
      <c r="B113" s="184" t="s">
        <v>303</v>
      </c>
      <c r="C113" s="184" t="s">
        <v>110</v>
      </c>
      <c r="D113" s="81" t="s">
        <v>291</v>
      </c>
      <c r="E113" s="81" t="s">
        <v>300</v>
      </c>
      <c r="F113" s="182" t="s">
        <v>47</v>
      </c>
      <c r="G113" s="183" t="s">
        <v>10</v>
      </c>
      <c r="H113" s="181">
        <v>31500</v>
      </c>
      <c r="I113" s="181">
        <v>904.05</v>
      </c>
      <c r="J113" s="181">
        <v>957.6</v>
      </c>
      <c r="K113" s="181">
        <v>1577.45</v>
      </c>
      <c r="L113" s="181">
        <v>0</v>
      </c>
      <c r="M113" s="181">
        <v>25</v>
      </c>
      <c r="N113" s="181">
        <v>50</v>
      </c>
      <c r="O113" s="181">
        <f t="shared" si="3"/>
        <v>3514.1000000000004</v>
      </c>
      <c r="P113" s="181">
        <f t="shared" si="4"/>
        <v>31500</v>
      </c>
      <c r="Q113" s="181">
        <f t="shared" si="5"/>
        <v>27985.9</v>
      </c>
    </row>
    <row r="114" spans="1:17" ht="23.65" customHeight="1" x14ac:dyDescent="0.2">
      <c r="A114" s="177">
        <v>102</v>
      </c>
      <c r="B114" s="184" t="s">
        <v>113</v>
      </c>
      <c r="C114" s="184" t="s">
        <v>32</v>
      </c>
      <c r="D114" s="81" t="s">
        <v>291</v>
      </c>
      <c r="E114" s="81" t="s">
        <v>112</v>
      </c>
      <c r="F114" s="182" t="s">
        <v>47</v>
      </c>
      <c r="G114" s="183" t="s">
        <v>10</v>
      </c>
      <c r="H114" s="181">
        <v>70000</v>
      </c>
      <c r="I114" s="181">
        <v>2009</v>
      </c>
      <c r="J114" s="181">
        <v>2128</v>
      </c>
      <c r="K114" s="181">
        <v>0</v>
      </c>
      <c r="L114" s="181">
        <v>5368.48</v>
      </c>
      <c r="M114" s="181">
        <v>25</v>
      </c>
      <c r="N114" s="181">
        <v>9913.69</v>
      </c>
      <c r="O114" s="181">
        <f t="shared" si="3"/>
        <v>19444.169999999998</v>
      </c>
      <c r="P114" s="181">
        <f t="shared" si="4"/>
        <v>70000</v>
      </c>
      <c r="Q114" s="181">
        <f t="shared" si="5"/>
        <v>50555.83</v>
      </c>
    </row>
    <row r="115" spans="1:17" ht="23.65" customHeight="1" x14ac:dyDescent="0.2">
      <c r="A115" s="177">
        <v>103</v>
      </c>
      <c r="B115" s="44" t="s">
        <v>114</v>
      </c>
      <c r="C115" s="44" t="s">
        <v>621</v>
      </c>
      <c r="D115" s="81" t="s">
        <v>291</v>
      </c>
      <c r="E115" s="81" t="s">
        <v>112</v>
      </c>
      <c r="F115" s="182" t="s">
        <v>47</v>
      </c>
      <c r="G115" s="183" t="s">
        <v>10</v>
      </c>
      <c r="H115" s="181">
        <v>80000</v>
      </c>
      <c r="I115" s="181">
        <v>2296</v>
      </c>
      <c r="J115" s="181">
        <v>2432</v>
      </c>
      <c r="K115" s="181">
        <v>1577.45</v>
      </c>
      <c r="L115" s="181">
        <v>7006.51</v>
      </c>
      <c r="M115" s="181">
        <v>25</v>
      </c>
      <c r="N115" s="181">
        <v>14273.81</v>
      </c>
      <c r="O115" s="181">
        <f t="shared" si="3"/>
        <v>27610.769999999997</v>
      </c>
      <c r="P115" s="181">
        <f t="shared" si="4"/>
        <v>80000</v>
      </c>
      <c r="Q115" s="181">
        <f t="shared" si="5"/>
        <v>52389.23</v>
      </c>
    </row>
    <row r="116" spans="1:17" ht="23.65" customHeight="1" x14ac:dyDescent="0.2">
      <c r="A116" s="177">
        <v>104</v>
      </c>
      <c r="B116" s="184" t="s">
        <v>115</v>
      </c>
      <c r="C116" s="184" t="s">
        <v>116</v>
      </c>
      <c r="D116" s="81" t="s">
        <v>291</v>
      </c>
      <c r="E116" s="186" t="s">
        <v>112</v>
      </c>
      <c r="F116" s="182" t="s">
        <v>33</v>
      </c>
      <c r="G116" s="183" t="s">
        <v>10</v>
      </c>
      <c r="H116" s="181">
        <v>31500</v>
      </c>
      <c r="I116" s="181">
        <v>904.05</v>
      </c>
      <c r="J116" s="181">
        <v>957.6</v>
      </c>
      <c r="K116" s="181">
        <v>0</v>
      </c>
      <c r="L116" s="181">
        <v>0</v>
      </c>
      <c r="M116" s="181">
        <v>25</v>
      </c>
      <c r="N116" s="181">
        <v>7935.24</v>
      </c>
      <c r="O116" s="181">
        <f t="shared" si="3"/>
        <v>9821.89</v>
      </c>
      <c r="P116" s="181">
        <f t="shared" si="4"/>
        <v>31500</v>
      </c>
      <c r="Q116" s="181">
        <f t="shared" si="5"/>
        <v>21678.11</v>
      </c>
    </row>
    <row r="117" spans="1:17" ht="23.65" customHeight="1" x14ac:dyDescent="0.2">
      <c r="A117" s="177">
        <v>105</v>
      </c>
      <c r="B117" s="184" t="s">
        <v>117</v>
      </c>
      <c r="C117" s="184" t="s">
        <v>118</v>
      </c>
      <c r="D117" s="81" t="s">
        <v>291</v>
      </c>
      <c r="E117" s="186" t="s">
        <v>112</v>
      </c>
      <c r="F117" s="182" t="s">
        <v>47</v>
      </c>
      <c r="G117" s="183" t="s">
        <v>10</v>
      </c>
      <c r="H117" s="181">
        <v>30450</v>
      </c>
      <c r="I117" s="181">
        <v>873.92</v>
      </c>
      <c r="J117" s="181">
        <v>925.68</v>
      </c>
      <c r="K117" s="181">
        <v>0</v>
      </c>
      <c r="L117" s="181">
        <v>0</v>
      </c>
      <c r="M117" s="181">
        <v>25</v>
      </c>
      <c r="N117" s="181">
        <v>0</v>
      </c>
      <c r="O117" s="181">
        <f t="shared" si="3"/>
        <v>1824.6</v>
      </c>
      <c r="P117" s="181">
        <f t="shared" si="4"/>
        <v>30450</v>
      </c>
      <c r="Q117" s="181">
        <f t="shared" si="5"/>
        <v>28625.4</v>
      </c>
    </row>
    <row r="118" spans="1:17" ht="23.65" customHeight="1" x14ac:dyDescent="0.2">
      <c r="A118" s="177">
        <v>106</v>
      </c>
      <c r="B118" s="44" t="s">
        <v>119</v>
      </c>
      <c r="C118" s="44" t="s">
        <v>118</v>
      </c>
      <c r="D118" s="81" t="s">
        <v>291</v>
      </c>
      <c r="E118" s="186" t="s">
        <v>112</v>
      </c>
      <c r="F118" s="182" t="s">
        <v>47</v>
      </c>
      <c r="G118" s="183" t="s">
        <v>10</v>
      </c>
      <c r="H118" s="181">
        <v>40000</v>
      </c>
      <c r="I118" s="181">
        <v>1148</v>
      </c>
      <c r="J118" s="181">
        <v>1216</v>
      </c>
      <c r="K118" s="181">
        <v>1577.45</v>
      </c>
      <c r="L118" s="181">
        <v>206.03</v>
      </c>
      <c r="M118" s="181">
        <v>25</v>
      </c>
      <c r="N118" s="181">
        <v>50</v>
      </c>
      <c r="O118" s="181">
        <f t="shared" si="3"/>
        <v>4222.4799999999996</v>
      </c>
      <c r="P118" s="181">
        <f t="shared" si="4"/>
        <v>40000</v>
      </c>
      <c r="Q118" s="181">
        <f t="shared" si="5"/>
        <v>35777.520000000004</v>
      </c>
    </row>
    <row r="119" spans="1:17" ht="23.65" customHeight="1" x14ac:dyDescent="0.2">
      <c r="A119" s="177">
        <v>107</v>
      </c>
      <c r="B119" s="184" t="s">
        <v>772</v>
      </c>
      <c r="C119" s="184" t="s">
        <v>3</v>
      </c>
      <c r="D119" s="81" t="s">
        <v>291</v>
      </c>
      <c r="E119" s="186" t="s">
        <v>112</v>
      </c>
      <c r="F119" s="182" t="s">
        <v>33</v>
      </c>
      <c r="G119" s="183" t="s">
        <v>11</v>
      </c>
      <c r="H119" s="181">
        <v>20000</v>
      </c>
      <c r="I119" s="181">
        <v>574</v>
      </c>
      <c r="J119" s="181">
        <v>608</v>
      </c>
      <c r="K119" s="181">
        <v>0</v>
      </c>
      <c r="L119" s="181">
        <v>0</v>
      </c>
      <c r="M119" s="181">
        <v>25</v>
      </c>
      <c r="N119" s="181">
        <v>50</v>
      </c>
      <c r="O119" s="181">
        <f t="shared" si="3"/>
        <v>1257</v>
      </c>
      <c r="P119" s="181">
        <f t="shared" si="4"/>
        <v>20000</v>
      </c>
      <c r="Q119" s="181">
        <f t="shared" si="5"/>
        <v>18743</v>
      </c>
    </row>
    <row r="120" spans="1:17" ht="23.65" customHeight="1" x14ac:dyDescent="0.2">
      <c r="A120" s="177">
        <v>108</v>
      </c>
      <c r="B120" s="184" t="s">
        <v>306</v>
      </c>
      <c r="C120" s="184" t="s">
        <v>118</v>
      </c>
      <c r="D120" s="81" t="s">
        <v>291</v>
      </c>
      <c r="E120" s="186" t="s">
        <v>307</v>
      </c>
      <c r="F120" s="182" t="s">
        <v>47</v>
      </c>
      <c r="G120" s="183" t="s">
        <v>10</v>
      </c>
      <c r="H120" s="181">
        <v>35980</v>
      </c>
      <c r="I120" s="181">
        <v>1032.6300000000001</v>
      </c>
      <c r="J120" s="181">
        <v>1093.79</v>
      </c>
      <c r="K120" s="181">
        <v>0</v>
      </c>
      <c r="L120" s="181">
        <v>0</v>
      </c>
      <c r="M120" s="181">
        <v>25</v>
      </c>
      <c r="N120" s="181">
        <v>50</v>
      </c>
      <c r="O120" s="181">
        <f t="shared" si="3"/>
        <v>2201.42</v>
      </c>
      <c r="P120" s="181">
        <f t="shared" si="4"/>
        <v>35980</v>
      </c>
      <c r="Q120" s="181">
        <f t="shared" si="5"/>
        <v>33778.58</v>
      </c>
    </row>
    <row r="121" spans="1:17" ht="23.65" customHeight="1" x14ac:dyDescent="0.2">
      <c r="A121" s="177">
        <v>109</v>
      </c>
      <c r="B121" s="184" t="s">
        <v>308</v>
      </c>
      <c r="C121" s="184" t="s">
        <v>118</v>
      </c>
      <c r="D121" s="81" t="s">
        <v>291</v>
      </c>
      <c r="E121" s="186" t="s">
        <v>307</v>
      </c>
      <c r="F121" s="182" t="s">
        <v>47</v>
      </c>
      <c r="G121" s="183" t="s">
        <v>10</v>
      </c>
      <c r="H121" s="181">
        <v>21945</v>
      </c>
      <c r="I121" s="181">
        <v>629.82000000000005</v>
      </c>
      <c r="J121" s="181">
        <v>667.13</v>
      </c>
      <c r="K121" s="181">
        <v>1577.45</v>
      </c>
      <c r="L121" s="181">
        <v>0</v>
      </c>
      <c r="M121" s="181">
        <v>25</v>
      </c>
      <c r="N121" s="181">
        <v>50</v>
      </c>
      <c r="O121" s="181">
        <f t="shared" si="3"/>
        <v>2949.4</v>
      </c>
      <c r="P121" s="181">
        <f t="shared" si="4"/>
        <v>21945</v>
      </c>
      <c r="Q121" s="181">
        <f t="shared" si="5"/>
        <v>18995.599999999999</v>
      </c>
    </row>
    <row r="122" spans="1:17" ht="23.65" customHeight="1" x14ac:dyDescent="0.2">
      <c r="A122" s="177">
        <v>110</v>
      </c>
      <c r="B122" s="184" t="s">
        <v>309</v>
      </c>
      <c r="C122" s="184" t="s">
        <v>48</v>
      </c>
      <c r="D122" s="81" t="s">
        <v>291</v>
      </c>
      <c r="E122" s="189" t="s">
        <v>307</v>
      </c>
      <c r="F122" s="182" t="s">
        <v>47</v>
      </c>
      <c r="G122" s="183" t="s">
        <v>10</v>
      </c>
      <c r="H122" s="181">
        <v>35000</v>
      </c>
      <c r="I122" s="181">
        <v>1004.5</v>
      </c>
      <c r="J122" s="181">
        <v>1064</v>
      </c>
      <c r="K122" s="181">
        <v>0</v>
      </c>
      <c r="L122" s="181">
        <v>0</v>
      </c>
      <c r="M122" s="181">
        <v>25</v>
      </c>
      <c r="N122" s="181">
        <v>14440.57</v>
      </c>
      <c r="O122" s="181">
        <f t="shared" si="3"/>
        <v>16534.07</v>
      </c>
      <c r="P122" s="181">
        <f t="shared" si="4"/>
        <v>35000</v>
      </c>
      <c r="Q122" s="181">
        <f t="shared" si="5"/>
        <v>18465.93</v>
      </c>
    </row>
    <row r="123" spans="1:17" ht="23.65" customHeight="1" x14ac:dyDescent="0.2">
      <c r="A123" s="177">
        <v>111</v>
      </c>
      <c r="B123" s="44" t="s">
        <v>310</v>
      </c>
      <c r="C123" s="44" t="s">
        <v>48</v>
      </c>
      <c r="D123" s="81" t="s">
        <v>291</v>
      </c>
      <c r="E123" s="84" t="s">
        <v>307</v>
      </c>
      <c r="F123" s="182" t="s">
        <v>47</v>
      </c>
      <c r="G123" s="183" t="s">
        <v>10</v>
      </c>
      <c r="H123" s="181">
        <v>30187.5</v>
      </c>
      <c r="I123" s="181">
        <v>866.38</v>
      </c>
      <c r="J123" s="181">
        <v>917.7</v>
      </c>
      <c r="K123" s="181">
        <v>1577.45</v>
      </c>
      <c r="L123" s="181">
        <v>0</v>
      </c>
      <c r="M123" s="181">
        <v>25</v>
      </c>
      <c r="N123" s="181">
        <v>3014.1400000000003</v>
      </c>
      <c r="O123" s="181">
        <f t="shared" si="3"/>
        <v>6400.67</v>
      </c>
      <c r="P123" s="181">
        <f t="shared" si="4"/>
        <v>30187.5</v>
      </c>
      <c r="Q123" s="181">
        <f t="shared" si="5"/>
        <v>23786.83</v>
      </c>
    </row>
    <row r="124" spans="1:17" ht="23.65" customHeight="1" x14ac:dyDescent="0.2">
      <c r="A124" s="177">
        <v>112</v>
      </c>
      <c r="B124" s="44" t="s">
        <v>311</v>
      </c>
      <c r="C124" s="44" t="s">
        <v>48</v>
      </c>
      <c r="D124" s="81" t="s">
        <v>291</v>
      </c>
      <c r="E124" s="84" t="s">
        <v>307</v>
      </c>
      <c r="F124" s="182" t="s">
        <v>33</v>
      </c>
      <c r="G124" s="183" t="s">
        <v>10</v>
      </c>
      <c r="H124" s="181">
        <v>22050</v>
      </c>
      <c r="I124" s="181">
        <v>632.84</v>
      </c>
      <c r="J124" s="181">
        <v>670.32</v>
      </c>
      <c r="K124" s="181">
        <v>1577.45</v>
      </c>
      <c r="L124" s="181">
        <v>0</v>
      </c>
      <c r="M124" s="181">
        <v>25</v>
      </c>
      <c r="N124" s="181">
        <v>6736.94</v>
      </c>
      <c r="O124" s="181">
        <f t="shared" si="3"/>
        <v>9642.5499999999993</v>
      </c>
      <c r="P124" s="181">
        <f t="shared" si="4"/>
        <v>22050</v>
      </c>
      <c r="Q124" s="181">
        <f t="shared" si="5"/>
        <v>12407.45</v>
      </c>
    </row>
    <row r="125" spans="1:17" ht="23.65" customHeight="1" x14ac:dyDescent="0.2">
      <c r="A125" s="177">
        <v>113</v>
      </c>
      <c r="B125" s="184" t="s">
        <v>767</v>
      </c>
      <c r="C125" s="184" t="s">
        <v>768</v>
      </c>
      <c r="D125" s="81" t="s">
        <v>291</v>
      </c>
      <c r="E125" s="84" t="s">
        <v>307</v>
      </c>
      <c r="F125" s="182" t="s">
        <v>33</v>
      </c>
      <c r="G125" s="183" t="s">
        <v>10</v>
      </c>
      <c r="H125" s="181">
        <v>25000</v>
      </c>
      <c r="I125" s="181">
        <v>717.5</v>
      </c>
      <c r="J125" s="181">
        <v>760</v>
      </c>
      <c r="K125" s="181">
        <v>0</v>
      </c>
      <c r="L125" s="181">
        <v>0</v>
      </c>
      <c r="M125" s="181">
        <v>25</v>
      </c>
      <c r="N125" s="181">
        <v>50</v>
      </c>
      <c r="O125" s="181">
        <f t="shared" si="3"/>
        <v>1552.5</v>
      </c>
      <c r="P125" s="181">
        <f t="shared" si="4"/>
        <v>25000</v>
      </c>
      <c r="Q125" s="181">
        <f t="shared" si="5"/>
        <v>23447.5</v>
      </c>
    </row>
    <row r="126" spans="1:17" ht="23.65" customHeight="1" x14ac:dyDescent="0.2">
      <c r="A126" s="177">
        <v>114</v>
      </c>
      <c r="B126" s="44" t="s">
        <v>312</v>
      </c>
      <c r="C126" s="44" t="s">
        <v>313</v>
      </c>
      <c r="D126" s="81" t="s">
        <v>291</v>
      </c>
      <c r="E126" s="81" t="s">
        <v>307</v>
      </c>
      <c r="F126" s="182" t="s">
        <v>47</v>
      </c>
      <c r="G126" s="183" t="s">
        <v>10</v>
      </c>
      <c r="H126" s="181">
        <v>30240</v>
      </c>
      <c r="I126" s="181">
        <v>867.89</v>
      </c>
      <c r="J126" s="181">
        <v>919.3</v>
      </c>
      <c r="K126" s="181">
        <v>0</v>
      </c>
      <c r="L126" s="181">
        <v>0</v>
      </c>
      <c r="M126" s="181">
        <v>25</v>
      </c>
      <c r="N126" s="181">
        <v>1050</v>
      </c>
      <c r="O126" s="181">
        <f t="shared" si="3"/>
        <v>2862.19</v>
      </c>
      <c r="P126" s="181">
        <f t="shared" si="4"/>
        <v>30240</v>
      </c>
      <c r="Q126" s="181">
        <f t="shared" si="5"/>
        <v>27377.81</v>
      </c>
    </row>
    <row r="127" spans="1:17" ht="23.65" customHeight="1" x14ac:dyDescent="0.2">
      <c r="A127" s="177">
        <v>115</v>
      </c>
      <c r="B127" s="44" t="s">
        <v>1118</v>
      </c>
      <c r="C127" s="44" t="s">
        <v>1117</v>
      </c>
      <c r="D127" s="81" t="s">
        <v>291</v>
      </c>
      <c r="E127" s="81" t="s">
        <v>307</v>
      </c>
      <c r="F127" s="182" t="s">
        <v>33</v>
      </c>
      <c r="G127" s="183" t="s">
        <v>10</v>
      </c>
      <c r="H127" s="181">
        <v>25000</v>
      </c>
      <c r="I127" s="181">
        <v>717.5</v>
      </c>
      <c r="J127" s="181">
        <v>760</v>
      </c>
      <c r="K127" s="181">
        <v>0</v>
      </c>
      <c r="L127" s="181">
        <v>0</v>
      </c>
      <c r="M127" s="181">
        <v>25</v>
      </c>
      <c r="N127" s="181">
        <v>0</v>
      </c>
      <c r="O127" s="181">
        <f t="shared" si="3"/>
        <v>1502.5</v>
      </c>
      <c r="P127" s="181">
        <f t="shared" si="4"/>
        <v>25000</v>
      </c>
      <c r="Q127" s="181">
        <f t="shared" si="5"/>
        <v>23497.5</v>
      </c>
    </row>
    <row r="128" spans="1:17" ht="23.65" customHeight="1" x14ac:dyDescent="0.2">
      <c r="A128" s="177">
        <v>116</v>
      </c>
      <c r="B128" s="44" t="s">
        <v>314</v>
      </c>
      <c r="C128" s="44" t="s">
        <v>161</v>
      </c>
      <c r="D128" s="81" t="s">
        <v>291</v>
      </c>
      <c r="E128" s="81" t="s">
        <v>315</v>
      </c>
      <c r="F128" s="182" t="s">
        <v>47</v>
      </c>
      <c r="G128" s="183" t="s">
        <v>11</v>
      </c>
      <c r="H128" s="181">
        <v>45000</v>
      </c>
      <c r="I128" s="181">
        <v>1291.5</v>
      </c>
      <c r="J128" s="181">
        <v>1368</v>
      </c>
      <c r="K128" s="181">
        <v>0</v>
      </c>
      <c r="L128" s="181">
        <v>1148.33</v>
      </c>
      <c r="M128" s="181">
        <v>25</v>
      </c>
      <c r="N128" s="181">
        <v>50</v>
      </c>
      <c r="O128" s="181">
        <f t="shared" si="3"/>
        <v>3882.83</v>
      </c>
      <c r="P128" s="181">
        <f t="shared" si="4"/>
        <v>45000</v>
      </c>
      <c r="Q128" s="181">
        <f t="shared" si="5"/>
        <v>41117.17</v>
      </c>
    </row>
    <row r="129" spans="1:17" ht="23.65" customHeight="1" x14ac:dyDescent="0.2">
      <c r="A129" s="177">
        <v>117</v>
      </c>
      <c r="B129" s="44" t="s">
        <v>319</v>
      </c>
      <c r="C129" s="44" t="s">
        <v>48</v>
      </c>
      <c r="D129" s="81" t="s">
        <v>291</v>
      </c>
      <c r="E129" s="81" t="s">
        <v>320</v>
      </c>
      <c r="F129" s="182" t="s">
        <v>33</v>
      </c>
      <c r="G129" s="183" t="s">
        <v>10</v>
      </c>
      <c r="H129" s="181">
        <v>25000</v>
      </c>
      <c r="I129" s="181">
        <v>717.5</v>
      </c>
      <c r="J129" s="181">
        <v>760</v>
      </c>
      <c r="K129" s="181">
        <v>0</v>
      </c>
      <c r="L129" s="181">
        <v>0</v>
      </c>
      <c r="M129" s="181">
        <v>25</v>
      </c>
      <c r="N129" s="181">
        <v>0</v>
      </c>
      <c r="O129" s="181">
        <f t="shared" si="3"/>
        <v>1502.5</v>
      </c>
      <c r="P129" s="181">
        <f t="shared" si="4"/>
        <v>25000</v>
      </c>
      <c r="Q129" s="181">
        <f t="shared" si="5"/>
        <v>23497.5</v>
      </c>
    </row>
    <row r="130" spans="1:17" ht="23.65" customHeight="1" x14ac:dyDescent="0.2">
      <c r="A130" s="177">
        <v>118</v>
      </c>
      <c r="B130" s="184" t="s">
        <v>316</v>
      </c>
      <c r="C130" s="184" t="s">
        <v>317</v>
      </c>
      <c r="D130" s="81" t="s">
        <v>291</v>
      </c>
      <c r="E130" s="81" t="s">
        <v>315</v>
      </c>
      <c r="F130" s="182" t="s">
        <v>47</v>
      </c>
      <c r="G130" s="183" t="s">
        <v>11</v>
      </c>
      <c r="H130" s="181">
        <v>23362.5</v>
      </c>
      <c r="I130" s="181">
        <v>670.5</v>
      </c>
      <c r="J130" s="181">
        <v>710.22</v>
      </c>
      <c r="K130" s="181">
        <v>0</v>
      </c>
      <c r="L130" s="181">
        <v>0</v>
      </c>
      <c r="M130" s="181">
        <v>25</v>
      </c>
      <c r="N130" s="181">
        <v>50</v>
      </c>
      <c r="O130" s="181">
        <f t="shared" si="3"/>
        <v>1455.72</v>
      </c>
      <c r="P130" s="181">
        <f t="shared" si="4"/>
        <v>23362.5</v>
      </c>
      <c r="Q130" s="181">
        <f t="shared" si="5"/>
        <v>21906.78</v>
      </c>
    </row>
    <row r="131" spans="1:17" ht="23.65" customHeight="1" x14ac:dyDescent="0.2">
      <c r="A131" s="177">
        <v>119</v>
      </c>
      <c r="B131" s="44" t="s">
        <v>318</v>
      </c>
      <c r="C131" s="44" t="s">
        <v>317</v>
      </c>
      <c r="D131" s="81" t="s">
        <v>291</v>
      </c>
      <c r="E131" s="81" t="s">
        <v>315</v>
      </c>
      <c r="F131" s="182" t="s">
        <v>47</v>
      </c>
      <c r="G131" s="183" t="s">
        <v>11</v>
      </c>
      <c r="H131" s="181">
        <v>23362.5</v>
      </c>
      <c r="I131" s="181">
        <v>670.5</v>
      </c>
      <c r="J131" s="181">
        <v>710.22</v>
      </c>
      <c r="K131" s="181">
        <v>0</v>
      </c>
      <c r="L131" s="181">
        <v>0</v>
      </c>
      <c r="M131" s="181">
        <v>25</v>
      </c>
      <c r="N131" s="181">
        <v>50</v>
      </c>
      <c r="O131" s="181">
        <f t="shared" si="3"/>
        <v>1455.72</v>
      </c>
      <c r="P131" s="181">
        <f t="shared" si="4"/>
        <v>23362.5</v>
      </c>
      <c r="Q131" s="181">
        <f t="shared" si="5"/>
        <v>21906.78</v>
      </c>
    </row>
    <row r="132" spans="1:17" ht="23.65" customHeight="1" x14ac:dyDescent="0.2">
      <c r="A132" s="177">
        <v>120</v>
      </c>
      <c r="B132" s="44" t="s">
        <v>322</v>
      </c>
      <c r="C132" s="44" t="s">
        <v>39</v>
      </c>
      <c r="D132" s="81" t="s">
        <v>291</v>
      </c>
      <c r="E132" s="81" t="s">
        <v>315</v>
      </c>
      <c r="F132" s="182" t="s">
        <v>47</v>
      </c>
      <c r="G132" s="183" t="s">
        <v>10</v>
      </c>
      <c r="H132" s="181">
        <v>28350</v>
      </c>
      <c r="I132" s="181">
        <v>813.65</v>
      </c>
      <c r="J132" s="181">
        <v>861.84</v>
      </c>
      <c r="K132" s="181">
        <v>0</v>
      </c>
      <c r="L132" s="181">
        <v>0</v>
      </c>
      <c r="M132" s="181">
        <v>25</v>
      </c>
      <c r="N132" s="181">
        <v>50</v>
      </c>
      <c r="O132" s="181">
        <f t="shared" si="3"/>
        <v>1750.49</v>
      </c>
      <c r="P132" s="181">
        <f t="shared" si="4"/>
        <v>28350</v>
      </c>
      <c r="Q132" s="181">
        <f t="shared" si="5"/>
        <v>26599.51</v>
      </c>
    </row>
    <row r="133" spans="1:17" ht="23.65" customHeight="1" x14ac:dyDescent="0.2">
      <c r="A133" s="177">
        <v>121</v>
      </c>
      <c r="B133" s="44" t="s">
        <v>321</v>
      </c>
      <c r="C133" s="44" t="s">
        <v>45</v>
      </c>
      <c r="D133" s="81" t="s">
        <v>291</v>
      </c>
      <c r="E133" s="81" t="s">
        <v>320</v>
      </c>
      <c r="F133" s="182" t="s">
        <v>47</v>
      </c>
      <c r="G133" s="183" t="s">
        <v>10</v>
      </c>
      <c r="H133" s="181">
        <v>18700</v>
      </c>
      <c r="I133" s="181">
        <v>536.69000000000005</v>
      </c>
      <c r="J133" s="181">
        <v>568.48</v>
      </c>
      <c r="K133" s="181">
        <v>0</v>
      </c>
      <c r="L133" s="181">
        <v>0</v>
      </c>
      <c r="M133" s="181">
        <v>25</v>
      </c>
      <c r="N133" s="181">
        <v>50</v>
      </c>
      <c r="O133" s="181">
        <f t="shared" si="3"/>
        <v>1180.17</v>
      </c>
      <c r="P133" s="181">
        <f t="shared" si="4"/>
        <v>18700</v>
      </c>
      <c r="Q133" s="181">
        <f t="shared" si="5"/>
        <v>17519.830000000002</v>
      </c>
    </row>
    <row r="134" spans="1:17" ht="23.65" customHeight="1" x14ac:dyDescent="0.2">
      <c r="A134" s="177">
        <v>122</v>
      </c>
      <c r="B134" s="44" t="s">
        <v>128</v>
      </c>
      <c r="C134" s="81" t="s">
        <v>1085</v>
      </c>
      <c r="D134" s="186" t="s">
        <v>129</v>
      </c>
      <c r="E134" s="186" t="s">
        <v>129</v>
      </c>
      <c r="F134" s="182" t="s">
        <v>47</v>
      </c>
      <c r="G134" s="183" t="s">
        <v>10</v>
      </c>
      <c r="H134" s="181">
        <v>60000</v>
      </c>
      <c r="I134" s="181">
        <v>1722</v>
      </c>
      <c r="J134" s="181">
        <v>1824</v>
      </c>
      <c r="K134" s="181">
        <v>1577.45</v>
      </c>
      <c r="L134" s="181">
        <v>3171.19</v>
      </c>
      <c r="M134" s="181">
        <v>25</v>
      </c>
      <c r="N134" s="181">
        <v>1242.9999999999998</v>
      </c>
      <c r="O134" s="181">
        <f t="shared" si="3"/>
        <v>9562.64</v>
      </c>
      <c r="P134" s="181">
        <f t="shared" si="4"/>
        <v>60000</v>
      </c>
      <c r="Q134" s="181">
        <f t="shared" si="5"/>
        <v>50437.36</v>
      </c>
    </row>
    <row r="135" spans="1:17" ht="23.65" customHeight="1" x14ac:dyDescent="0.2">
      <c r="A135" s="177">
        <v>123</v>
      </c>
      <c r="B135" s="23" t="s">
        <v>132</v>
      </c>
      <c r="C135" s="23" t="s">
        <v>48</v>
      </c>
      <c r="D135" s="83" t="s">
        <v>129</v>
      </c>
      <c r="E135" s="83" t="s">
        <v>129</v>
      </c>
      <c r="F135" s="182" t="s">
        <v>33</v>
      </c>
      <c r="G135" s="183" t="s">
        <v>11</v>
      </c>
      <c r="H135" s="181">
        <v>40000</v>
      </c>
      <c r="I135" s="181">
        <v>1148</v>
      </c>
      <c r="J135" s="181">
        <v>1216</v>
      </c>
      <c r="K135" s="181">
        <v>0</v>
      </c>
      <c r="L135" s="181">
        <v>442.65</v>
      </c>
      <c r="M135" s="181">
        <v>25</v>
      </c>
      <c r="N135" s="181">
        <v>0</v>
      </c>
      <c r="O135" s="181">
        <f t="shared" si="3"/>
        <v>2831.65</v>
      </c>
      <c r="P135" s="181">
        <f t="shared" si="4"/>
        <v>40000</v>
      </c>
      <c r="Q135" s="181">
        <f t="shared" si="5"/>
        <v>37168.35</v>
      </c>
    </row>
    <row r="136" spans="1:17" ht="23.65" customHeight="1" x14ac:dyDescent="0.2">
      <c r="A136" s="177">
        <v>124</v>
      </c>
      <c r="B136" s="23" t="s">
        <v>771</v>
      </c>
      <c r="C136" s="23" t="s">
        <v>48</v>
      </c>
      <c r="D136" s="83" t="s">
        <v>129</v>
      </c>
      <c r="E136" s="83" t="s">
        <v>129</v>
      </c>
      <c r="F136" s="182" t="s">
        <v>33</v>
      </c>
      <c r="G136" s="183" t="s">
        <v>10</v>
      </c>
      <c r="H136" s="181">
        <v>30000</v>
      </c>
      <c r="I136" s="181">
        <v>861</v>
      </c>
      <c r="J136" s="181">
        <v>912</v>
      </c>
      <c r="K136" s="181">
        <v>0</v>
      </c>
      <c r="L136" s="181">
        <v>0</v>
      </c>
      <c r="M136" s="181">
        <v>25</v>
      </c>
      <c r="N136" s="181">
        <v>3350.1</v>
      </c>
      <c r="O136" s="181">
        <f t="shared" si="3"/>
        <v>5148.1000000000004</v>
      </c>
      <c r="P136" s="181">
        <f t="shared" si="4"/>
        <v>30000</v>
      </c>
      <c r="Q136" s="181">
        <f t="shared" si="5"/>
        <v>24851.9</v>
      </c>
    </row>
    <row r="137" spans="1:17" ht="23.65" customHeight="1" x14ac:dyDescent="0.2">
      <c r="A137" s="177">
        <v>125</v>
      </c>
      <c r="B137" s="184" t="s">
        <v>130</v>
      </c>
      <c r="C137" s="184" t="s">
        <v>131</v>
      </c>
      <c r="D137" s="186" t="s">
        <v>129</v>
      </c>
      <c r="E137" s="186" t="s">
        <v>129</v>
      </c>
      <c r="F137" s="182" t="s">
        <v>47</v>
      </c>
      <c r="G137" s="183" t="s">
        <v>10</v>
      </c>
      <c r="H137" s="181">
        <v>42000</v>
      </c>
      <c r="I137" s="181">
        <v>1205.4000000000001</v>
      </c>
      <c r="J137" s="181">
        <v>1276.8</v>
      </c>
      <c r="K137" s="181">
        <v>0</v>
      </c>
      <c r="L137" s="181">
        <v>724.92</v>
      </c>
      <c r="M137" s="181">
        <v>25</v>
      </c>
      <c r="N137" s="181">
        <v>3350.1</v>
      </c>
      <c r="O137" s="181">
        <f t="shared" si="3"/>
        <v>6582.2199999999993</v>
      </c>
      <c r="P137" s="181">
        <f t="shared" si="4"/>
        <v>42000</v>
      </c>
      <c r="Q137" s="181">
        <f t="shared" si="5"/>
        <v>35417.78</v>
      </c>
    </row>
    <row r="138" spans="1:17" ht="23.65" customHeight="1" x14ac:dyDescent="0.2">
      <c r="A138" s="177">
        <v>126</v>
      </c>
      <c r="B138" s="184" t="s">
        <v>1108</v>
      </c>
      <c r="C138" s="184" t="s">
        <v>45</v>
      </c>
      <c r="D138" s="186" t="s">
        <v>129</v>
      </c>
      <c r="E138" s="186" t="s">
        <v>129</v>
      </c>
      <c r="F138" s="182" t="s">
        <v>33</v>
      </c>
      <c r="G138" s="183" t="s">
        <v>10</v>
      </c>
      <c r="H138" s="181">
        <v>26000</v>
      </c>
      <c r="I138" s="181">
        <v>746.2</v>
      </c>
      <c r="J138" s="181">
        <v>790.4</v>
      </c>
      <c r="K138" s="181">
        <v>0</v>
      </c>
      <c r="L138" s="181">
        <v>0</v>
      </c>
      <c r="M138" s="181">
        <v>25</v>
      </c>
      <c r="N138" s="181">
        <v>0</v>
      </c>
      <c r="O138" s="181">
        <f t="shared" si="3"/>
        <v>1561.6</v>
      </c>
      <c r="P138" s="181">
        <f t="shared" si="4"/>
        <v>26000</v>
      </c>
      <c r="Q138" s="181">
        <f t="shared" si="5"/>
        <v>24438.400000000001</v>
      </c>
    </row>
    <row r="139" spans="1:17" ht="23.65" customHeight="1" x14ac:dyDescent="0.2">
      <c r="A139" s="177">
        <v>127</v>
      </c>
      <c r="B139" s="44" t="s">
        <v>461</v>
      </c>
      <c r="C139" s="44" t="s">
        <v>45</v>
      </c>
      <c r="D139" s="186" t="s">
        <v>129</v>
      </c>
      <c r="E139" s="186" t="s">
        <v>129</v>
      </c>
      <c r="F139" s="182" t="s">
        <v>47</v>
      </c>
      <c r="G139" s="183" t="s">
        <v>10</v>
      </c>
      <c r="H139" s="181">
        <v>24171</v>
      </c>
      <c r="I139" s="181">
        <v>693.71</v>
      </c>
      <c r="J139" s="181">
        <v>734.8</v>
      </c>
      <c r="K139" s="181">
        <v>1577.45</v>
      </c>
      <c r="L139" s="181">
        <v>0</v>
      </c>
      <c r="M139" s="181">
        <v>25</v>
      </c>
      <c r="N139" s="181">
        <v>50</v>
      </c>
      <c r="O139" s="181">
        <f t="shared" si="3"/>
        <v>3080.96</v>
      </c>
      <c r="P139" s="181">
        <f t="shared" si="4"/>
        <v>24171</v>
      </c>
      <c r="Q139" s="181">
        <f t="shared" si="5"/>
        <v>21090.04</v>
      </c>
    </row>
    <row r="140" spans="1:17" ht="23.65" customHeight="1" x14ac:dyDescent="0.2">
      <c r="A140" s="177">
        <v>128</v>
      </c>
      <c r="B140" s="184" t="s">
        <v>58</v>
      </c>
      <c r="C140" s="184" t="s">
        <v>45</v>
      </c>
      <c r="D140" s="186" t="s">
        <v>129</v>
      </c>
      <c r="E140" s="186" t="s">
        <v>129</v>
      </c>
      <c r="F140" s="182" t="s">
        <v>33</v>
      </c>
      <c r="G140" s="183" t="s">
        <v>10</v>
      </c>
      <c r="H140" s="181">
        <v>35000</v>
      </c>
      <c r="I140" s="181">
        <v>1004.5</v>
      </c>
      <c r="J140" s="181">
        <v>1064</v>
      </c>
      <c r="K140" s="181">
        <v>0</v>
      </c>
      <c r="L140" s="181">
        <v>0</v>
      </c>
      <c r="M140" s="181">
        <v>25</v>
      </c>
      <c r="N140" s="181">
        <v>50</v>
      </c>
      <c r="O140" s="181">
        <f t="shared" si="3"/>
        <v>2143.5</v>
      </c>
      <c r="P140" s="181">
        <f t="shared" si="4"/>
        <v>35000</v>
      </c>
      <c r="Q140" s="181">
        <f t="shared" si="5"/>
        <v>32856.5</v>
      </c>
    </row>
    <row r="141" spans="1:17" ht="23.65" customHeight="1" x14ac:dyDescent="0.2">
      <c r="A141" s="177">
        <v>129</v>
      </c>
      <c r="B141" s="184" t="s">
        <v>272</v>
      </c>
      <c r="C141" s="44" t="s">
        <v>787</v>
      </c>
      <c r="D141" s="83" t="s">
        <v>129</v>
      </c>
      <c r="E141" s="186" t="s">
        <v>129</v>
      </c>
      <c r="F141" s="182" t="s">
        <v>33</v>
      </c>
      <c r="G141" s="183" t="s">
        <v>11</v>
      </c>
      <c r="H141" s="181">
        <v>25000</v>
      </c>
      <c r="I141" s="181">
        <v>717.5</v>
      </c>
      <c r="J141" s="181">
        <v>760</v>
      </c>
      <c r="K141" s="181">
        <v>0</v>
      </c>
      <c r="L141" s="181">
        <v>0</v>
      </c>
      <c r="M141" s="181">
        <v>25</v>
      </c>
      <c r="N141" s="181">
        <v>50</v>
      </c>
      <c r="O141" s="181">
        <f t="shared" ref="O141:O204" si="6">I141+J141+K141+L141+M141+N141</f>
        <v>1552.5</v>
      </c>
      <c r="P141" s="181">
        <f t="shared" ref="P141:P204" si="7">H141</f>
        <v>25000</v>
      </c>
      <c r="Q141" s="181">
        <f t="shared" ref="Q141:Q204" si="8">P141-O141</f>
        <v>23447.5</v>
      </c>
    </row>
    <row r="142" spans="1:17" ht="23.65" customHeight="1" x14ac:dyDescent="0.2">
      <c r="A142" s="177">
        <v>130</v>
      </c>
      <c r="B142" s="178" t="s">
        <v>778</v>
      </c>
      <c r="C142" s="184" t="s">
        <v>3</v>
      </c>
      <c r="D142" s="83" t="s">
        <v>129</v>
      </c>
      <c r="E142" s="186" t="s">
        <v>129</v>
      </c>
      <c r="F142" s="182" t="s">
        <v>33</v>
      </c>
      <c r="G142" s="183" t="s">
        <v>11</v>
      </c>
      <c r="H142" s="181">
        <v>20000</v>
      </c>
      <c r="I142" s="181">
        <v>574</v>
      </c>
      <c r="J142" s="181">
        <v>608</v>
      </c>
      <c r="K142" s="181">
        <v>0</v>
      </c>
      <c r="L142" s="181">
        <v>0</v>
      </c>
      <c r="M142" s="181">
        <v>25</v>
      </c>
      <c r="N142" s="181">
        <v>0</v>
      </c>
      <c r="O142" s="181">
        <f t="shared" si="6"/>
        <v>1207</v>
      </c>
      <c r="P142" s="181">
        <f t="shared" si="7"/>
        <v>20000</v>
      </c>
      <c r="Q142" s="181">
        <f t="shared" si="8"/>
        <v>18793</v>
      </c>
    </row>
    <row r="143" spans="1:17" ht="23.65" customHeight="1" x14ac:dyDescent="0.2">
      <c r="A143" s="177">
        <v>131</v>
      </c>
      <c r="B143" s="44" t="s">
        <v>133</v>
      </c>
      <c r="C143" s="44" t="s">
        <v>134</v>
      </c>
      <c r="D143" s="83" t="s">
        <v>129</v>
      </c>
      <c r="E143" s="81" t="s">
        <v>135</v>
      </c>
      <c r="F143" s="182" t="s">
        <v>33</v>
      </c>
      <c r="G143" s="183" t="s">
        <v>10</v>
      </c>
      <c r="H143" s="181">
        <v>49500</v>
      </c>
      <c r="I143" s="181">
        <v>1420.65</v>
      </c>
      <c r="J143" s="181">
        <v>1504.8</v>
      </c>
      <c r="K143" s="181">
        <v>0</v>
      </c>
      <c r="L143" s="181">
        <v>1783.43</v>
      </c>
      <c r="M143" s="181">
        <v>25</v>
      </c>
      <c r="N143" s="181">
        <v>50</v>
      </c>
      <c r="O143" s="181">
        <f t="shared" si="6"/>
        <v>4783.88</v>
      </c>
      <c r="P143" s="181">
        <f t="shared" si="7"/>
        <v>49500</v>
      </c>
      <c r="Q143" s="181">
        <f t="shared" si="8"/>
        <v>44716.12</v>
      </c>
    </row>
    <row r="144" spans="1:17" ht="23.65" customHeight="1" x14ac:dyDescent="0.2">
      <c r="A144" s="177">
        <v>132</v>
      </c>
      <c r="B144" s="44" t="s">
        <v>136</v>
      </c>
      <c r="C144" s="44" t="s">
        <v>36</v>
      </c>
      <c r="D144" s="83" t="s">
        <v>129</v>
      </c>
      <c r="E144" s="81" t="s">
        <v>135</v>
      </c>
      <c r="F144" s="182" t="s">
        <v>33</v>
      </c>
      <c r="G144" s="183" t="s">
        <v>10</v>
      </c>
      <c r="H144" s="181">
        <v>35000</v>
      </c>
      <c r="I144" s="181">
        <v>1004.5</v>
      </c>
      <c r="J144" s="181">
        <v>1064</v>
      </c>
      <c r="K144" s="181">
        <v>0</v>
      </c>
      <c r="L144" s="181">
        <v>0</v>
      </c>
      <c r="M144" s="181">
        <v>25</v>
      </c>
      <c r="N144" s="181">
        <v>50</v>
      </c>
      <c r="O144" s="181">
        <f t="shared" si="6"/>
        <v>2143.5</v>
      </c>
      <c r="P144" s="181">
        <f t="shared" si="7"/>
        <v>35000</v>
      </c>
      <c r="Q144" s="181">
        <f t="shared" si="8"/>
        <v>32856.5</v>
      </c>
    </row>
    <row r="145" spans="1:17" ht="23.65" customHeight="1" x14ac:dyDescent="0.2">
      <c r="A145" s="177">
        <v>133</v>
      </c>
      <c r="B145" s="44" t="s">
        <v>969</v>
      </c>
      <c r="C145" s="44" t="s">
        <v>86</v>
      </c>
      <c r="D145" s="83" t="s">
        <v>129</v>
      </c>
      <c r="E145" s="81" t="s">
        <v>135</v>
      </c>
      <c r="F145" s="182" t="s">
        <v>33</v>
      </c>
      <c r="G145" s="183" t="s">
        <v>10</v>
      </c>
      <c r="H145" s="181">
        <v>26000</v>
      </c>
      <c r="I145" s="181">
        <v>746.2</v>
      </c>
      <c r="J145" s="181">
        <v>790.4</v>
      </c>
      <c r="K145" s="181">
        <v>3154.9</v>
      </c>
      <c r="L145" s="181">
        <v>0</v>
      </c>
      <c r="M145" s="181">
        <v>25</v>
      </c>
      <c r="N145" s="181">
        <v>5312.6200000000008</v>
      </c>
      <c r="O145" s="181">
        <f t="shared" si="6"/>
        <v>10029.120000000001</v>
      </c>
      <c r="P145" s="181">
        <f t="shared" si="7"/>
        <v>26000</v>
      </c>
      <c r="Q145" s="181">
        <f t="shared" si="8"/>
        <v>15970.88</v>
      </c>
    </row>
    <row r="146" spans="1:17" ht="23.65" customHeight="1" x14ac:dyDescent="0.2">
      <c r="A146" s="177">
        <v>134</v>
      </c>
      <c r="B146" s="184" t="s">
        <v>138</v>
      </c>
      <c r="C146" s="44" t="s">
        <v>48</v>
      </c>
      <c r="D146" s="83" t="s">
        <v>129</v>
      </c>
      <c r="E146" s="163" t="s">
        <v>135</v>
      </c>
      <c r="F146" s="182" t="s">
        <v>33</v>
      </c>
      <c r="G146" s="190" t="s">
        <v>10</v>
      </c>
      <c r="H146" s="191">
        <v>25000</v>
      </c>
      <c r="I146" s="191">
        <v>717.5</v>
      </c>
      <c r="J146" s="191">
        <v>760</v>
      </c>
      <c r="K146" s="191">
        <v>0</v>
      </c>
      <c r="L146" s="191">
        <v>0</v>
      </c>
      <c r="M146" s="181">
        <v>25</v>
      </c>
      <c r="N146" s="191">
        <v>50</v>
      </c>
      <c r="O146" s="181">
        <f t="shared" si="6"/>
        <v>1552.5</v>
      </c>
      <c r="P146" s="181">
        <f t="shared" si="7"/>
        <v>25000</v>
      </c>
      <c r="Q146" s="181">
        <f t="shared" si="8"/>
        <v>23447.5</v>
      </c>
    </row>
    <row r="147" spans="1:17" ht="23.65" customHeight="1" x14ac:dyDescent="0.2">
      <c r="A147" s="177">
        <v>135</v>
      </c>
      <c r="B147" s="184" t="s">
        <v>139</v>
      </c>
      <c r="C147" s="44" t="s">
        <v>48</v>
      </c>
      <c r="D147" s="83" t="s">
        <v>129</v>
      </c>
      <c r="E147" s="81" t="s">
        <v>135</v>
      </c>
      <c r="F147" s="182" t="s">
        <v>33</v>
      </c>
      <c r="G147" s="183" t="s">
        <v>10</v>
      </c>
      <c r="H147" s="181">
        <v>25000</v>
      </c>
      <c r="I147" s="181">
        <v>717.5</v>
      </c>
      <c r="J147" s="181">
        <v>760</v>
      </c>
      <c r="K147" s="181">
        <v>0</v>
      </c>
      <c r="L147" s="181">
        <v>0</v>
      </c>
      <c r="M147" s="181">
        <v>25</v>
      </c>
      <c r="N147" s="181">
        <v>0</v>
      </c>
      <c r="O147" s="181">
        <f t="shared" si="6"/>
        <v>1502.5</v>
      </c>
      <c r="P147" s="181">
        <f t="shared" si="7"/>
        <v>25000</v>
      </c>
      <c r="Q147" s="181">
        <f t="shared" si="8"/>
        <v>23497.5</v>
      </c>
    </row>
    <row r="148" spans="1:17" ht="23.65" customHeight="1" x14ac:dyDescent="0.2">
      <c r="A148" s="177">
        <v>136</v>
      </c>
      <c r="B148" s="23" t="s">
        <v>137</v>
      </c>
      <c r="C148" s="44" t="s">
        <v>869</v>
      </c>
      <c r="D148" s="83" t="s">
        <v>129</v>
      </c>
      <c r="E148" s="81" t="s">
        <v>135</v>
      </c>
      <c r="F148" s="182" t="s">
        <v>47</v>
      </c>
      <c r="G148" s="183" t="s">
        <v>10</v>
      </c>
      <c r="H148" s="181">
        <v>19552.5</v>
      </c>
      <c r="I148" s="181">
        <v>561.16</v>
      </c>
      <c r="J148" s="181">
        <v>594.4</v>
      </c>
      <c r="K148" s="181">
        <v>0</v>
      </c>
      <c r="L148" s="181">
        <v>0</v>
      </c>
      <c r="M148" s="181">
        <v>25</v>
      </c>
      <c r="N148" s="181">
        <v>2050</v>
      </c>
      <c r="O148" s="181">
        <f t="shared" si="6"/>
        <v>3230.56</v>
      </c>
      <c r="P148" s="181">
        <f t="shared" si="7"/>
        <v>19552.5</v>
      </c>
      <c r="Q148" s="181">
        <f t="shared" si="8"/>
        <v>16321.94</v>
      </c>
    </row>
    <row r="149" spans="1:17" ht="23.65" customHeight="1" x14ac:dyDescent="0.2">
      <c r="A149" s="177">
        <v>137</v>
      </c>
      <c r="B149" s="184" t="s">
        <v>304</v>
      </c>
      <c r="C149" s="178" t="s">
        <v>352</v>
      </c>
      <c r="D149" s="83" t="s">
        <v>129</v>
      </c>
      <c r="E149" s="186" t="s">
        <v>142</v>
      </c>
      <c r="F149" s="182" t="s">
        <v>33</v>
      </c>
      <c r="G149" s="183" t="s">
        <v>10</v>
      </c>
      <c r="H149" s="181">
        <v>19800</v>
      </c>
      <c r="I149" s="181">
        <v>568.26</v>
      </c>
      <c r="J149" s="181">
        <v>601.91999999999996</v>
      </c>
      <c r="K149" s="181">
        <v>0</v>
      </c>
      <c r="L149" s="181">
        <v>0</v>
      </c>
      <c r="M149" s="181">
        <v>25</v>
      </c>
      <c r="N149" s="181">
        <v>50</v>
      </c>
      <c r="O149" s="181">
        <f t="shared" si="6"/>
        <v>1245.1799999999998</v>
      </c>
      <c r="P149" s="181">
        <f t="shared" si="7"/>
        <v>19800</v>
      </c>
      <c r="Q149" s="181">
        <f t="shared" si="8"/>
        <v>18554.82</v>
      </c>
    </row>
    <row r="150" spans="1:17" ht="23.65" customHeight="1" x14ac:dyDescent="0.2">
      <c r="A150" s="177">
        <v>138</v>
      </c>
      <c r="B150" s="44" t="s">
        <v>144</v>
      </c>
      <c r="C150" s="44" t="s">
        <v>104</v>
      </c>
      <c r="D150" s="83" t="s">
        <v>129</v>
      </c>
      <c r="E150" s="186" t="s">
        <v>142</v>
      </c>
      <c r="F150" s="182" t="s">
        <v>47</v>
      </c>
      <c r="G150" s="183" t="s">
        <v>10</v>
      </c>
      <c r="H150" s="181">
        <v>18975</v>
      </c>
      <c r="I150" s="181">
        <v>544.58000000000004</v>
      </c>
      <c r="J150" s="181">
        <v>576.84</v>
      </c>
      <c r="K150" s="181">
        <v>1577.45</v>
      </c>
      <c r="L150" s="181">
        <v>0</v>
      </c>
      <c r="M150" s="181">
        <v>25</v>
      </c>
      <c r="N150" s="181">
        <v>50</v>
      </c>
      <c r="O150" s="181">
        <f t="shared" si="6"/>
        <v>2773.87</v>
      </c>
      <c r="P150" s="181">
        <f t="shared" si="7"/>
        <v>18975</v>
      </c>
      <c r="Q150" s="181">
        <f t="shared" si="8"/>
        <v>16201.130000000001</v>
      </c>
    </row>
    <row r="151" spans="1:17" ht="23.65" customHeight="1" x14ac:dyDescent="0.2">
      <c r="A151" s="177">
        <v>139</v>
      </c>
      <c r="B151" s="184" t="s">
        <v>152</v>
      </c>
      <c r="C151" s="187" t="s">
        <v>296</v>
      </c>
      <c r="D151" s="83" t="s">
        <v>129</v>
      </c>
      <c r="E151" s="81" t="s">
        <v>140</v>
      </c>
      <c r="F151" s="182" t="s">
        <v>47</v>
      </c>
      <c r="G151" s="183" t="s">
        <v>10</v>
      </c>
      <c r="H151" s="181">
        <v>55000</v>
      </c>
      <c r="I151" s="181">
        <v>1578.5</v>
      </c>
      <c r="J151" s="181">
        <v>1672</v>
      </c>
      <c r="K151" s="181">
        <v>1577.45</v>
      </c>
      <c r="L151" s="181">
        <v>2323.06</v>
      </c>
      <c r="M151" s="181">
        <v>25</v>
      </c>
      <c r="N151" s="181">
        <v>50</v>
      </c>
      <c r="O151" s="181">
        <f t="shared" si="6"/>
        <v>7226.01</v>
      </c>
      <c r="P151" s="181">
        <f t="shared" si="7"/>
        <v>55000</v>
      </c>
      <c r="Q151" s="181">
        <f t="shared" si="8"/>
        <v>47773.99</v>
      </c>
    </row>
    <row r="152" spans="1:17" ht="23.65" customHeight="1" x14ac:dyDescent="0.2">
      <c r="A152" s="177">
        <v>140</v>
      </c>
      <c r="B152" s="23" t="s">
        <v>141</v>
      </c>
      <c r="C152" s="44" t="s">
        <v>2</v>
      </c>
      <c r="D152" s="83" t="s">
        <v>129</v>
      </c>
      <c r="E152" s="81" t="s">
        <v>140</v>
      </c>
      <c r="F152" s="182" t="s">
        <v>47</v>
      </c>
      <c r="G152" s="183" t="s">
        <v>10</v>
      </c>
      <c r="H152" s="181">
        <v>16500</v>
      </c>
      <c r="I152" s="181">
        <v>473.55</v>
      </c>
      <c r="J152" s="181">
        <v>501.6</v>
      </c>
      <c r="K152" s="181">
        <v>0</v>
      </c>
      <c r="L152" s="181">
        <v>0</v>
      </c>
      <c r="M152" s="181">
        <v>25</v>
      </c>
      <c r="N152" s="181">
        <v>2957.15</v>
      </c>
      <c r="O152" s="181">
        <f t="shared" si="6"/>
        <v>3957.3</v>
      </c>
      <c r="P152" s="181">
        <f t="shared" si="7"/>
        <v>16500</v>
      </c>
      <c r="Q152" s="181">
        <f t="shared" si="8"/>
        <v>12542.7</v>
      </c>
    </row>
    <row r="153" spans="1:17" ht="23.65" customHeight="1" x14ac:dyDescent="0.2">
      <c r="A153" s="177">
        <v>141</v>
      </c>
      <c r="B153" s="184" t="s">
        <v>150</v>
      </c>
      <c r="C153" s="44" t="s">
        <v>151</v>
      </c>
      <c r="D153" s="83" t="s">
        <v>129</v>
      </c>
      <c r="E153" s="81" t="s">
        <v>148</v>
      </c>
      <c r="F153" s="182" t="s">
        <v>33</v>
      </c>
      <c r="G153" s="183" t="s">
        <v>10</v>
      </c>
      <c r="H153" s="181">
        <v>60000</v>
      </c>
      <c r="I153" s="181">
        <v>1722</v>
      </c>
      <c r="J153" s="181">
        <v>1824</v>
      </c>
      <c r="K153" s="181">
        <v>0</v>
      </c>
      <c r="L153" s="181">
        <v>3486.68</v>
      </c>
      <c r="M153" s="181">
        <v>25</v>
      </c>
      <c r="N153" s="181">
        <v>50</v>
      </c>
      <c r="O153" s="181">
        <f t="shared" si="6"/>
        <v>7107.68</v>
      </c>
      <c r="P153" s="181">
        <f t="shared" si="7"/>
        <v>60000</v>
      </c>
      <c r="Q153" s="181">
        <f t="shared" si="8"/>
        <v>52892.32</v>
      </c>
    </row>
    <row r="154" spans="1:17" ht="23.65" customHeight="1" x14ac:dyDescent="0.2">
      <c r="A154" s="177">
        <v>142</v>
      </c>
      <c r="B154" s="184" t="s">
        <v>146</v>
      </c>
      <c r="C154" s="184" t="s">
        <v>147</v>
      </c>
      <c r="D154" s="83" t="s">
        <v>129</v>
      </c>
      <c r="E154" s="186" t="s">
        <v>148</v>
      </c>
      <c r="F154" s="182" t="s">
        <v>47</v>
      </c>
      <c r="G154" s="183" t="s">
        <v>10</v>
      </c>
      <c r="H154" s="181">
        <v>33750</v>
      </c>
      <c r="I154" s="181">
        <v>968.63</v>
      </c>
      <c r="J154" s="181">
        <v>1026</v>
      </c>
      <c r="K154" s="181">
        <v>0</v>
      </c>
      <c r="L154" s="181">
        <v>0</v>
      </c>
      <c r="M154" s="181">
        <v>25</v>
      </c>
      <c r="N154" s="181">
        <v>550</v>
      </c>
      <c r="O154" s="181">
        <f t="shared" si="6"/>
        <v>2569.63</v>
      </c>
      <c r="P154" s="181">
        <f t="shared" si="7"/>
        <v>33750</v>
      </c>
      <c r="Q154" s="181">
        <f t="shared" si="8"/>
        <v>31180.37</v>
      </c>
    </row>
    <row r="155" spans="1:17" ht="23.65" customHeight="1" x14ac:dyDescent="0.2">
      <c r="A155" s="177">
        <v>143</v>
      </c>
      <c r="B155" s="44" t="s">
        <v>724</v>
      </c>
      <c r="C155" s="44" t="s">
        <v>48</v>
      </c>
      <c r="D155" s="83" t="s">
        <v>129</v>
      </c>
      <c r="E155" s="186" t="s">
        <v>148</v>
      </c>
      <c r="F155" s="182" t="s">
        <v>33</v>
      </c>
      <c r="G155" s="183" t="s">
        <v>10</v>
      </c>
      <c r="H155" s="181">
        <v>25000</v>
      </c>
      <c r="I155" s="181">
        <v>717.5</v>
      </c>
      <c r="J155" s="181">
        <v>760</v>
      </c>
      <c r="K155" s="181">
        <v>0</v>
      </c>
      <c r="L155" s="181">
        <v>0</v>
      </c>
      <c r="M155" s="181">
        <v>25</v>
      </c>
      <c r="N155" s="181">
        <v>2550</v>
      </c>
      <c r="O155" s="181">
        <f t="shared" si="6"/>
        <v>4052.5</v>
      </c>
      <c r="P155" s="181">
        <f t="shared" si="7"/>
        <v>25000</v>
      </c>
      <c r="Q155" s="181">
        <f t="shared" si="8"/>
        <v>20947.5</v>
      </c>
    </row>
    <row r="156" spans="1:17" ht="23.65" customHeight="1" x14ac:dyDescent="0.2">
      <c r="A156" s="177">
        <v>144</v>
      </c>
      <c r="B156" s="44" t="s">
        <v>1033</v>
      </c>
      <c r="C156" s="44" t="s">
        <v>597</v>
      </c>
      <c r="D156" s="83" t="s">
        <v>129</v>
      </c>
      <c r="E156" s="186" t="s">
        <v>148</v>
      </c>
      <c r="F156" s="182" t="s">
        <v>33</v>
      </c>
      <c r="G156" s="183" t="s">
        <v>1034</v>
      </c>
      <c r="H156" s="181">
        <v>30000</v>
      </c>
      <c r="I156" s="181">
        <v>861</v>
      </c>
      <c r="J156" s="181">
        <v>912</v>
      </c>
      <c r="K156" s="181">
        <v>0</v>
      </c>
      <c r="L156" s="181">
        <v>0</v>
      </c>
      <c r="M156" s="181">
        <v>25</v>
      </c>
      <c r="N156" s="181">
        <v>0</v>
      </c>
      <c r="O156" s="181">
        <f t="shared" si="6"/>
        <v>1798</v>
      </c>
      <c r="P156" s="181">
        <f t="shared" si="7"/>
        <v>30000</v>
      </c>
      <c r="Q156" s="181">
        <f t="shared" si="8"/>
        <v>28202</v>
      </c>
    </row>
    <row r="157" spans="1:17" ht="23.65" customHeight="1" x14ac:dyDescent="0.2">
      <c r="A157" s="177">
        <v>145</v>
      </c>
      <c r="B157" s="44" t="s">
        <v>149</v>
      </c>
      <c r="C157" s="178" t="s">
        <v>45</v>
      </c>
      <c r="D157" s="83" t="s">
        <v>129</v>
      </c>
      <c r="E157" s="186" t="s">
        <v>148</v>
      </c>
      <c r="F157" s="182" t="s">
        <v>33</v>
      </c>
      <c r="G157" s="183" t="s">
        <v>10</v>
      </c>
      <c r="H157" s="181">
        <v>26250</v>
      </c>
      <c r="I157" s="181">
        <v>753.38</v>
      </c>
      <c r="J157" s="181">
        <v>798</v>
      </c>
      <c r="K157" s="181">
        <v>1577.45</v>
      </c>
      <c r="L157" s="181">
        <v>0</v>
      </c>
      <c r="M157" s="181">
        <v>25</v>
      </c>
      <c r="N157" s="181">
        <v>6332.71</v>
      </c>
      <c r="O157" s="181">
        <f t="shared" si="6"/>
        <v>9486.5400000000009</v>
      </c>
      <c r="P157" s="181">
        <f t="shared" si="7"/>
        <v>26250</v>
      </c>
      <c r="Q157" s="181">
        <f t="shared" si="8"/>
        <v>16763.46</v>
      </c>
    </row>
    <row r="158" spans="1:17" ht="23.65" customHeight="1" x14ac:dyDescent="0.2">
      <c r="A158" s="177">
        <v>146</v>
      </c>
      <c r="B158" s="44" t="s">
        <v>102</v>
      </c>
      <c r="C158" s="44" t="s">
        <v>48</v>
      </c>
      <c r="D158" s="83" t="s">
        <v>129</v>
      </c>
      <c r="E158" s="186" t="s">
        <v>153</v>
      </c>
      <c r="F158" s="182" t="s">
        <v>33</v>
      </c>
      <c r="G158" s="183" t="s">
        <v>10</v>
      </c>
      <c r="H158" s="181">
        <v>35000</v>
      </c>
      <c r="I158" s="181">
        <v>1004.5</v>
      </c>
      <c r="J158" s="181">
        <v>1064</v>
      </c>
      <c r="K158" s="181">
        <v>0</v>
      </c>
      <c r="L158" s="181">
        <v>0</v>
      </c>
      <c r="M158" s="181">
        <v>25</v>
      </c>
      <c r="N158" s="181">
        <v>7937.95</v>
      </c>
      <c r="O158" s="181">
        <f t="shared" si="6"/>
        <v>10031.450000000001</v>
      </c>
      <c r="P158" s="181">
        <f t="shared" si="7"/>
        <v>35000</v>
      </c>
      <c r="Q158" s="181">
        <f t="shared" si="8"/>
        <v>24968.55</v>
      </c>
    </row>
    <row r="159" spans="1:17" ht="23.65" customHeight="1" x14ac:dyDescent="0.2">
      <c r="A159" s="177">
        <v>147</v>
      </c>
      <c r="B159" s="184" t="s">
        <v>154</v>
      </c>
      <c r="C159" s="184" t="s">
        <v>45</v>
      </c>
      <c r="D159" s="83" t="s">
        <v>129</v>
      </c>
      <c r="E159" s="186" t="s">
        <v>153</v>
      </c>
      <c r="F159" s="182" t="s">
        <v>33</v>
      </c>
      <c r="G159" s="183" t="s">
        <v>10</v>
      </c>
      <c r="H159" s="181">
        <v>40000</v>
      </c>
      <c r="I159" s="181">
        <v>1148</v>
      </c>
      <c r="J159" s="181">
        <v>1216</v>
      </c>
      <c r="K159" s="181">
        <v>0</v>
      </c>
      <c r="L159" s="181">
        <v>442.65</v>
      </c>
      <c r="M159" s="181">
        <v>25</v>
      </c>
      <c r="N159" s="181">
        <v>50</v>
      </c>
      <c r="O159" s="181">
        <f t="shared" si="6"/>
        <v>2881.65</v>
      </c>
      <c r="P159" s="181">
        <f t="shared" si="7"/>
        <v>40000</v>
      </c>
      <c r="Q159" s="181">
        <f t="shared" si="8"/>
        <v>37118.35</v>
      </c>
    </row>
    <row r="160" spans="1:17" ht="23.65" customHeight="1" x14ac:dyDescent="0.2">
      <c r="A160" s="177">
        <v>148</v>
      </c>
      <c r="B160" s="44" t="s">
        <v>156</v>
      </c>
      <c r="C160" s="44" t="s">
        <v>157</v>
      </c>
      <c r="D160" s="83" t="s">
        <v>129</v>
      </c>
      <c r="E160" s="81" t="s">
        <v>153</v>
      </c>
      <c r="F160" s="182" t="s">
        <v>33</v>
      </c>
      <c r="G160" s="183" t="s">
        <v>11</v>
      </c>
      <c r="H160" s="181">
        <v>25000</v>
      </c>
      <c r="I160" s="181">
        <v>717.5</v>
      </c>
      <c r="J160" s="181">
        <v>760</v>
      </c>
      <c r="K160" s="181">
        <v>0</v>
      </c>
      <c r="L160" s="181">
        <v>0</v>
      </c>
      <c r="M160" s="181">
        <v>25</v>
      </c>
      <c r="N160" s="181">
        <v>3000</v>
      </c>
      <c r="O160" s="181">
        <f t="shared" si="6"/>
        <v>4502.5</v>
      </c>
      <c r="P160" s="181">
        <f t="shared" si="7"/>
        <v>25000</v>
      </c>
      <c r="Q160" s="181">
        <f t="shared" si="8"/>
        <v>20497.5</v>
      </c>
    </row>
    <row r="161" spans="1:18" ht="23.65" customHeight="1" x14ac:dyDescent="0.2">
      <c r="A161" s="177">
        <v>149</v>
      </c>
      <c r="B161" s="184" t="s">
        <v>165</v>
      </c>
      <c r="C161" s="44" t="s">
        <v>166</v>
      </c>
      <c r="D161" s="83" t="s">
        <v>129</v>
      </c>
      <c r="E161" s="186" t="s">
        <v>159</v>
      </c>
      <c r="F161" s="182" t="s">
        <v>47</v>
      </c>
      <c r="G161" s="183" t="s">
        <v>11</v>
      </c>
      <c r="H161" s="181">
        <v>35000</v>
      </c>
      <c r="I161" s="181">
        <v>1004.5</v>
      </c>
      <c r="J161" s="181">
        <v>1064</v>
      </c>
      <c r="K161" s="181">
        <v>0</v>
      </c>
      <c r="L161" s="181">
        <v>0</v>
      </c>
      <c r="M161" s="181">
        <v>25</v>
      </c>
      <c r="N161" s="181">
        <v>0</v>
      </c>
      <c r="O161" s="181">
        <f t="shared" si="6"/>
        <v>2093.5</v>
      </c>
      <c r="P161" s="181">
        <f t="shared" si="7"/>
        <v>35000</v>
      </c>
      <c r="Q161" s="181">
        <f t="shared" si="8"/>
        <v>32906.5</v>
      </c>
    </row>
    <row r="162" spans="1:18" ht="23.65" customHeight="1" x14ac:dyDescent="0.2">
      <c r="A162" s="177">
        <v>150</v>
      </c>
      <c r="B162" s="184" t="s">
        <v>163</v>
      </c>
      <c r="C162" s="44" t="s">
        <v>164</v>
      </c>
      <c r="D162" s="83" t="s">
        <v>129</v>
      </c>
      <c r="E162" s="186" t="s">
        <v>159</v>
      </c>
      <c r="F162" s="182" t="s">
        <v>47</v>
      </c>
      <c r="G162" s="183" t="s">
        <v>11</v>
      </c>
      <c r="H162" s="181">
        <v>16500</v>
      </c>
      <c r="I162" s="181">
        <v>473.55</v>
      </c>
      <c r="J162" s="181">
        <v>501.6</v>
      </c>
      <c r="K162" s="181">
        <v>0</v>
      </c>
      <c r="L162" s="181">
        <v>0</v>
      </c>
      <c r="M162" s="181">
        <v>25</v>
      </c>
      <c r="N162" s="181">
        <v>50</v>
      </c>
      <c r="O162" s="181">
        <f t="shared" si="6"/>
        <v>1050.1500000000001</v>
      </c>
      <c r="P162" s="181">
        <f t="shared" si="7"/>
        <v>16500</v>
      </c>
      <c r="Q162" s="181">
        <f t="shared" si="8"/>
        <v>15449.85</v>
      </c>
      <c r="R162" s="22"/>
    </row>
    <row r="163" spans="1:18" ht="23.65" customHeight="1" x14ac:dyDescent="0.2">
      <c r="A163" s="177">
        <v>151</v>
      </c>
      <c r="B163" s="184" t="s">
        <v>158</v>
      </c>
      <c r="C163" s="44" t="s">
        <v>45</v>
      </c>
      <c r="D163" s="83" t="s">
        <v>129</v>
      </c>
      <c r="E163" s="186" t="s">
        <v>159</v>
      </c>
      <c r="F163" s="182" t="s">
        <v>33</v>
      </c>
      <c r="G163" s="183" t="s">
        <v>10</v>
      </c>
      <c r="H163" s="181">
        <v>35000</v>
      </c>
      <c r="I163" s="181">
        <v>1004.5</v>
      </c>
      <c r="J163" s="181">
        <v>1064</v>
      </c>
      <c r="K163" s="181">
        <v>0</v>
      </c>
      <c r="L163" s="181">
        <v>0</v>
      </c>
      <c r="M163" s="181">
        <v>25</v>
      </c>
      <c r="N163" s="181">
        <v>0</v>
      </c>
      <c r="O163" s="181">
        <f t="shared" si="6"/>
        <v>2093.5</v>
      </c>
      <c r="P163" s="181">
        <f t="shared" si="7"/>
        <v>35000</v>
      </c>
      <c r="Q163" s="181">
        <f t="shared" si="8"/>
        <v>32906.5</v>
      </c>
    </row>
    <row r="164" spans="1:18" ht="23.65" customHeight="1" x14ac:dyDescent="0.2">
      <c r="A164" s="177">
        <v>152</v>
      </c>
      <c r="B164" s="184" t="s">
        <v>734</v>
      </c>
      <c r="C164" s="44" t="s">
        <v>194</v>
      </c>
      <c r="D164" s="83" t="s">
        <v>129</v>
      </c>
      <c r="E164" s="186" t="s">
        <v>159</v>
      </c>
      <c r="F164" s="182" t="s">
        <v>33</v>
      </c>
      <c r="G164" s="183" t="s">
        <v>11</v>
      </c>
      <c r="H164" s="181">
        <v>22000</v>
      </c>
      <c r="I164" s="181">
        <v>631.4</v>
      </c>
      <c r="J164" s="181">
        <v>668.8</v>
      </c>
      <c r="K164" s="181">
        <v>0</v>
      </c>
      <c r="L164" s="181">
        <v>0</v>
      </c>
      <c r="M164" s="181">
        <v>25</v>
      </c>
      <c r="N164" s="181">
        <v>0</v>
      </c>
      <c r="O164" s="181">
        <f t="shared" si="6"/>
        <v>1325.1999999999998</v>
      </c>
      <c r="P164" s="181">
        <f t="shared" si="7"/>
        <v>22000</v>
      </c>
      <c r="Q164" s="181">
        <f t="shared" si="8"/>
        <v>20674.8</v>
      </c>
    </row>
    <row r="165" spans="1:18" ht="23.65" customHeight="1" x14ac:dyDescent="0.2">
      <c r="A165" s="177">
        <v>153</v>
      </c>
      <c r="B165" s="44" t="s">
        <v>172</v>
      </c>
      <c r="C165" s="44" t="s">
        <v>173</v>
      </c>
      <c r="D165" s="83" t="s">
        <v>129</v>
      </c>
      <c r="E165" s="185" t="s">
        <v>169</v>
      </c>
      <c r="F165" s="182" t="s">
        <v>33</v>
      </c>
      <c r="G165" s="183" t="s">
        <v>10</v>
      </c>
      <c r="H165" s="181">
        <v>65000</v>
      </c>
      <c r="I165" s="181">
        <v>1865.5</v>
      </c>
      <c r="J165" s="181">
        <v>1976</v>
      </c>
      <c r="K165" s="181">
        <v>1577.45</v>
      </c>
      <c r="L165" s="181">
        <v>4112.09</v>
      </c>
      <c r="M165" s="181">
        <v>25</v>
      </c>
      <c r="N165" s="181">
        <v>2945.5700000000006</v>
      </c>
      <c r="O165" s="181">
        <f t="shared" si="6"/>
        <v>12501.61</v>
      </c>
      <c r="P165" s="181">
        <f t="shared" si="7"/>
        <v>65000</v>
      </c>
      <c r="Q165" s="181">
        <f t="shared" si="8"/>
        <v>52498.39</v>
      </c>
    </row>
    <row r="166" spans="1:18" ht="23.65" customHeight="1" x14ac:dyDescent="0.2">
      <c r="A166" s="177">
        <v>154</v>
      </c>
      <c r="B166" s="184" t="s">
        <v>167</v>
      </c>
      <c r="C166" s="44" t="s">
        <v>168</v>
      </c>
      <c r="D166" s="83" t="s">
        <v>129</v>
      </c>
      <c r="E166" s="186" t="s">
        <v>169</v>
      </c>
      <c r="F166" s="182" t="s">
        <v>33</v>
      </c>
      <c r="G166" s="183" t="s">
        <v>10</v>
      </c>
      <c r="H166" s="181">
        <v>40000</v>
      </c>
      <c r="I166" s="181">
        <v>1148</v>
      </c>
      <c r="J166" s="181">
        <v>1216</v>
      </c>
      <c r="K166" s="181">
        <v>0</v>
      </c>
      <c r="L166" s="181">
        <v>442.65</v>
      </c>
      <c r="M166" s="181">
        <v>25</v>
      </c>
      <c r="N166" s="181">
        <v>50</v>
      </c>
      <c r="O166" s="181">
        <f t="shared" si="6"/>
        <v>2881.65</v>
      </c>
      <c r="P166" s="181">
        <f t="shared" si="7"/>
        <v>40000</v>
      </c>
      <c r="Q166" s="181">
        <f t="shared" si="8"/>
        <v>37118.35</v>
      </c>
    </row>
    <row r="167" spans="1:18" ht="23.65" customHeight="1" x14ac:dyDescent="0.2">
      <c r="A167" s="177">
        <v>155</v>
      </c>
      <c r="B167" s="184" t="s">
        <v>160</v>
      </c>
      <c r="C167" s="44" t="s">
        <v>161</v>
      </c>
      <c r="D167" s="83" t="s">
        <v>129</v>
      </c>
      <c r="E167" s="186" t="s">
        <v>169</v>
      </c>
      <c r="F167" s="182" t="s">
        <v>47</v>
      </c>
      <c r="G167" s="183" t="s">
        <v>10</v>
      </c>
      <c r="H167" s="181">
        <v>40000</v>
      </c>
      <c r="I167" s="181">
        <v>1148</v>
      </c>
      <c r="J167" s="181">
        <v>1216</v>
      </c>
      <c r="K167" s="181">
        <v>0</v>
      </c>
      <c r="L167" s="181">
        <v>442.65</v>
      </c>
      <c r="M167" s="181">
        <v>25</v>
      </c>
      <c r="N167" s="181">
        <v>550</v>
      </c>
      <c r="O167" s="181">
        <f t="shared" si="6"/>
        <v>3381.65</v>
      </c>
      <c r="P167" s="181">
        <f t="shared" si="7"/>
        <v>40000</v>
      </c>
      <c r="Q167" s="181">
        <f t="shared" si="8"/>
        <v>36618.35</v>
      </c>
    </row>
    <row r="168" spans="1:18" ht="23.65" customHeight="1" x14ac:dyDescent="0.2">
      <c r="A168" s="177">
        <v>156</v>
      </c>
      <c r="B168" s="184" t="s">
        <v>170</v>
      </c>
      <c r="C168" s="44" t="s">
        <v>168</v>
      </c>
      <c r="D168" s="83" t="s">
        <v>129</v>
      </c>
      <c r="E168" s="186" t="s">
        <v>169</v>
      </c>
      <c r="F168" s="182" t="s">
        <v>33</v>
      </c>
      <c r="G168" s="183" t="s">
        <v>10</v>
      </c>
      <c r="H168" s="181">
        <v>40000</v>
      </c>
      <c r="I168" s="181">
        <v>1148</v>
      </c>
      <c r="J168" s="181">
        <v>1216</v>
      </c>
      <c r="K168" s="181">
        <v>1577.45</v>
      </c>
      <c r="L168" s="181">
        <v>206.03</v>
      </c>
      <c r="M168" s="181">
        <v>25</v>
      </c>
      <c r="N168" s="181">
        <v>19181.969999999998</v>
      </c>
      <c r="O168" s="181">
        <f t="shared" si="6"/>
        <v>23354.449999999997</v>
      </c>
      <c r="P168" s="181">
        <f t="shared" si="7"/>
        <v>40000</v>
      </c>
      <c r="Q168" s="181">
        <f t="shared" si="8"/>
        <v>16645.550000000003</v>
      </c>
    </row>
    <row r="169" spans="1:18" ht="23.65" customHeight="1" x14ac:dyDescent="0.2">
      <c r="A169" s="177">
        <v>157</v>
      </c>
      <c r="B169" s="184" t="s">
        <v>732</v>
      </c>
      <c r="C169" s="44" t="s">
        <v>731</v>
      </c>
      <c r="D169" s="83" t="s">
        <v>129</v>
      </c>
      <c r="E169" s="186" t="s">
        <v>169</v>
      </c>
      <c r="F169" s="182" t="s">
        <v>33</v>
      </c>
      <c r="G169" s="183" t="s">
        <v>10</v>
      </c>
      <c r="H169" s="181">
        <v>35000</v>
      </c>
      <c r="I169" s="181">
        <v>1004.5</v>
      </c>
      <c r="J169" s="181">
        <v>1064</v>
      </c>
      <c r="K169" s="181">
        <v>1577.45</v>
      </c>
      <c r="L169" s="181">
        <v>0</v>
      </c>
      <c r="M169" s="181">
        <v>25</v>
      </c>
      <c r="N169" s="181">
        <v>50</v>
      </c>
      <c r="O169" s="181">
        <f t="shared" si="6"/>
        <v>3720.95</v>
      </c>
      <c r="P169" s="181">
        <f t="shared" si="7"/>
        <v>35000</v>
      </c>
      <c r="Q169" s="181">
        <f t="shared" si="8"/>
        <v>31279.05</v>
      </c>
    </row>
    <row r="170" spans="1:18" ht="23.65" customHeight="1" x14ac:dyDescent="0.2">
      <c r="A170" s="177">
        <v>158</v>
      </c>
      <c r="B170" s="184" t="s">
        <v>736</v>
      </c>
      <c r="C170" s="44" t="s">
        <v>731</v>
      </c>
      <c r="D170" s="83" t="s">
        <v>129</v>
      </c>
      <c r="E170" s="186" t="s">
        <v>169</v>
      </c>
      <c r="F170" s="182" t="s">
        <v>33</v>
      </c>
      <c r="G170" s="183" t="s">
        <v>11</v>
      </c>
      <c r="H170" s="181">
        <v>40000</v>
      </c>
      <c r="I170" s="181">
        <v>1148</v>
      </c>
      <c r="J170" s="181">
        <v>1216</v>
      </c>
      <c r="K170" s="181">
        <v>0</v>
      </c>
      <c r="L170" s="181">
        <v>442.65</v>
      </c>
      <c r="M170" s="181">
        <v>25</v>
      </c>
      <c r="N170" s="181">
        <v>50</v>
      </c>
      <c r="O170" s="181">
        <f t="shared" si="6"/>
        <v>2881.65</v>
      </c>
      <c r="P170" s="181">
        <f t="shared" si="7"/>
        <v>40000</v>
      </c>
      <c r="Q170" s="181">
        <f t="shared" si="8"/>
        <v>37118.35</v>
      </c>
    </row>
    <row r="171" spans="1:18" ht="23.65" customHeight="1" x14ac:dyDescent="0.2">
      <c r="A171" s="177">
        <v>159</v>
      </c>
      <c r="B171" s="178" t="s">
        <v>171</v>
      </c>
      <c r="C171" s="178" t="s">
        <v>45</v>
      </c>
      <c r="D171" s="83" t="s">
        <v>129</v>
      </c>
      <c r="E171" s="185" t="s">
        <v>169</v>
      </c>
      <c r="F171" s="182" t="s">
        <v>47</v>
      </c>
      <c r="G171" s="183" t="s">
        <v>10</v>
      </c>
      <c r="H171" s="181">
        <v>30000</v>
      </c>
      <c r="I171" s="181">
        <v>861</v>
      </c>
      <c r="J171" s="181">
        <v>912</v>
      </c>
      <c r="K171" s="181">
        <v>0</v>
      </c>
      <c r="L171" s="181">
        <v>0</v>
      </c>
      <c r="M171" s="181">
        <v>25</v>
      </c>
      <c r="N171" s="181">
        <v>678</v>
      </c>
      <c r="O171" s="181">
        <f t="shared" si="6"/>
        <v>2476</v>
      </c>
      <c r="P171" s="181">
        <f t="shared" si="7"/>
        <v>30000</v>
      </c>
      <c r="Q171" s="181">
        <f t="shared" si="8"/>
        <v>27524</v>
      </c>
    </row>
    <row r="172" spans="1:18" ht="23.65" customHeight="1" x14ac:dyDescent="0.2">
      <c r="A172" s="177">
        <v>160</v>
      </c>
      <c r="B172" s="184" t="s">
        <v>174</v>
      </c>
      <c r="C172" s="184" t="s">
        <v>45</v>
      </c>
      <c r="D172" s="83" t="s">
        <v>129</v>
      </c>
      <c r="E172" s="185" t="s">
        <v>169</v>
      </c>
      <c r="F172" s="182" t="s">
        <v>47</v>
      </c>
      <c r="G172" s="183" t="s">
        <v>10</v>
      </c>
      <c r="H172" s="181">
        <v>29400</v>
      </c>
      <c r="I172" s="181">
        <v>843.78</v>
      </c>
      <c r="J172" s="181">
        <v>893.76</v>
      </c>
      <c r="K172" s="181">
        <v>0</v>
      </c>
      <c r="L172" s="181">
        <v>0</v>
      </c>
      <c r="M172" s="181">
        <v>25</v>
      </c>
      <c r="N172" s="181">
        <v>50</v>
      </c>
      <c r="O172" s="181">
        <f t="shared" si="6"/>
        <v>1812.54</v>
      </c>
      <c r="P172" s="181">
        <f t="shared" si="7"/>
        <v>29400</v>
      </c>
      <c r="Q172" s="181">
        <f t="shared" si="8"/>
        <v>27587.46</v>
      </c>
    </row>
    <row r="173" spans="1:18" ht="23.65" customHeight="1" x14ac:dyDescent="0.2">
      <c r="A173" s="177">
        <v>161</v>
      </c>
      <c r="B173" s="184" t="s">
        <v>179</v>
      </c>
      <c r="C173" s="184" t="s">
        <v>48</v>
      </c>
      <c r="D173" s="83" t="s">
        <v>129</v>
      </c>
      <c r="E173" s="186" t="s">
        <v>177</v>
      </c>
      <c r="F173" s="182" t="s">
        <v>47</v>
      </c>
      <c r="G173" s="183" t="s">
        <v>10</v>
      </c>
      <c r="H173" s="181">
        <v>27000</v>
      </c>
      <c r="I173" s="181">
        <v>774.9</v>
      </c>
      <c r="J173" s="181">
        <v>820.8</v>
      </c>
      <c r="K173" s="181">
        <v>0</v>
      </c>
      <c r="L173" s="181">
        <v>0</v>
      </c>
      <c r="M173" s="181">
        <v>25</v>
      </c>
      <c r="N173" s="181">
        <v>50</v>
      </c>
      <c r="O173" s="181">
        <f t="shared" si="6"/>
        <v>1670.6999999999998</v>
      </c>
      <c r="P173" s="181">
        <f t="shared" si="7"/>
        <v>27000</v>
      </c>
      <c r="Q173" s="181">
        <f t="shared" si="8"/>
        <v>25329.3</v>
      </c>
    </row>
    <row r="174" spans="1:18" ht="23.65" customHeight="1" x14ac:dyDescent="0.2">
      <c r="A174" s="177">
        <v>162</v>
      </c>
      <c r="B174" s="178" t="s">
        <v>178</v>
      </c>
      <c r="C174" s="178" t="s">
        <v>4</v>
      </c>
      <c r="D174" s="83" t="s">
        <v>129</v>
      </c>
      <c r="E174" s="185" t="s">
        <v>177</v>
      </c>
      <c r="F174" s="182" t="s">
        <v>47</v>
      </c>
      <c r="G174" s="183" t="s">
        <v>10</v>
      </c>
      <c r="H174" s="181">
        <v>17600</v>
      </c>
      <c r="I174" s="181">
        <v>505.12</v>
      </c>
      <c r="J174" s="181">
        <v>535.04</v>
      </c>
      <c r="K174" s="181">
        <v>0</v>
      </c>
      <c r="L174" s="181">
        <v>0</v>
      </c>
      <c r="M174" s="181">
        <v>25</v>
      </c>
      <c r="N174" s="181">
        <v>50</v>
      </c>
      <c r="O174" s="181">
        <f t="shared" si="6"/>
        <v>1115.1599999999999</v>
      </c>
      <c r="P174" s="181">
        <f t="shared" si="7"/>
        <v>17600</v>
      </c>
      <c r="Q174" s="181">
        <f t="shared" si="8"/>
        <v>16484.84</v>
      </c>
    </row>
    <row r="175" spans="1:18" ht="23.65" customHeight="1" x14ac:dyDescent="0.2">
      <c r="A175" s="177">
        <v>163</v>
      </c>
      <c r="B175" s="44" t="s">
        <v>175</v>
      </c>
      <c r="C175" s="44" t="s">
        <v>176</v>
      </c>
      <c r="D175" s="83" t="s">
        <v>129</v>
      </c>
      <c r="E175" s="185" t="s">
        <v>177</v>
      </c>
      <c r="F175" s="182" t="s">
        <v>47</v>
      </c>
      <c r="G175" s="183" t="s">
        <v>10</v>
      </c>
      <c r="H175" s="181">
        <v>32372.76</v>
      </c>
      <c r="I175" s="181">
        <v>929.1</v>
      </c>
      <c r="J175" s="181">
        <v>984.13</v>
      </c>
      <c r="K175" s="181">
        <v>3154.9</v>
      </c>
      <c r="L175" s="181">
        <v>0</v>
      </c>
      <c r="M175" s="181">
        <v>25</v>
      </c>
      <c r="N175" s="181">
        <v>5863.3000000000011</v>
      </c>
      <c r="O175" s="181">
        <f t="shared" si="6"/>
        <v>10956.43</v>
      </c>
      <c r="P175" s="181">
        <f t="shared" si="7"/>
        <v>32372.76</v>
      </c>
      <c r="Q175" s="181">
        <f t="shared" si="8"/>
        <v>21416.329999999998</v>
      </c>
    </row>
    <row r="176" spans="1:18" ht="23.65" customHeight="1" x14ac:dyDescent="0.2">
      <c r="A176" s="177">
        <v>164</v>
      </c>
      <c r="B176" s="23" t="s">
        <v>107</v>
      </c>
      <c r="C176" s="44" t="s">
        <v>32</v>
      </c>
      <c r="D176" s="83" t="s">
        <v>129</v>
      </c>
      <c r="E176" s="81" t="s">
        <v>181</v>
      </c>
      <c r="F176" s="182" t="s">
        <v>33</v>
      </c>
      <c r="G176" s="183" t="s">
        <v>10</v>
      </c>
      <c r="H176" s="181">
        <v>44500</v>
      </c>
      <c r="I176" s="181">
        <v>1277.1500000000001</v>
      </c>
      <c r="J176" s="181">
        <v>1352.8</v>
      </c>
      <c r="K176" s="181">
        <v>1577.45</v>
      </c>
      <c r="L176" s="181">
        <v>841.14</v>
      </c>
      <c r="M176" s="181">
        <v>25</v>
      </c>
      <c r="N176" s="181">
        <v>50</v>
      </c>
      <c r="O176" s="181">
        <f t="shared" si="6"/>
        <v>5123.54</v>
      </c>
      <c r="P176" s="181">
        <f t="shared" si="7"/>
        <v>44500</v>
      </c>
      <c r="Q176" s="181">
        <f t="shared" si="8"/>
        <v>39376.46</v>
      </c>
    </row>
    <row r="177" spans="1:22" ht="23.65" customHeight="1" x14ac:dyDescent="0.2">
      <c r="A177" s="177">
        <v>165</v>
      </c>
      <c r="B177" s="184" t="s">
        <v>124</v>
      </c>
      <c r="C177" s="184" t="s">
        <v>45</v>
      </c>
      <c r="D177" s="83" t="s">
        <v>129</v>
      </c>
      <c r="E177" s="81" t="s">
        <v>181</v>
      </c>
      <c r="F177" s="182" t="s">
        <v>47</v>
      </c>
      <c r="G177" s="183" t="s">
        <v>10</v>
      </c>
      <c r="H177" s="181">
        <v>17600</v>
      </c>
      <c r="I177" s="181">
        <v>505.12</v>
      </c>
      <c r="J177" s="181">
        <v>535.04</v>
      </c>
      <c r="K177" s="181">
        <v>0</v>
      </c>
      <c r="L177" s="181">
        <v>0</v>
      </c>
      <c r="M177" s="181">
        <v>25</v>
      </c>
      <c r="N177" s="181">
        <v>50</v>
      </c>
      <c r="O177" s="181">
        <f t="shared" si="6"/>
        <v>1115.1599999999999</v>
      </c>
      <c r="P177" s="181">
        <f t="shared" si="7"/>
        <v>17600</v>
      </c>
      <c r="Q177" s="181">
        <f t="shared" si="8"/>
        <v>16484.84</v>
      </c>
    </row>
    <row r="178" spans="1:22" ht="23.65" customHeight="1" x14ac:dyDescent="0.2">
      <c r="A178" s="177">
        <v>166</v>
      </c>
      <c r="B178" s="44" t="s">
        <v>183</v>
      </c>
      <c r="C178" s="44" t="s">
        <v>184</v>
      </c>
      <c r="D178" s="83" t="s">
        <v>129</v>
      </c>
      <c r="E178" s="81" t="s">
        <v>181</v>
      </c>
      <c r="F178" s="182" t="s">
        <v>33</v>
      </c>
      <c r="G178" s="183" t="s">
        <v>11</v>
      </c>
      <c r="H178" s="181">
        <v>17600</v>
      </c>
      <c r="I178" s="181">
        <v>505.12</v>
      </c>
      <c r="J178" s="181">
        <v>535.04</v>
      </c>
      <c r="K178" s="181">
        <v>0</v>
      </c>
      <c r="L178" s="181">
        <v>0</v>
      </c>
      <c r="M178" s="181">
        <v>25</v>
      </c>
      <c r="N178" s="181">
        <v>50</v>
      </c>
      <c r="O178" s="181">
        <f t="shared" si="6"/>
        <v>1115.1599999999999</v>
      </c>
      <c r="P178" s="181">
        <f t="shared" si="7"/>
        <v>17600</v>
      </c>
      <c r="Q178" s="181">
        <f t="shared" si="8"/>
        <v>16484.84</v>
      </c>
    </row>
    <row r="179" spans="1:22" ht="23.65" customHeight="1" x14ac:dyDescent="0.2">
      <c r="A179" s="177">
        <v>167</v>
      </c>
      <c r="B179" s="44" t="s">
        <v>185</v>
      </c>
      <c r="C179" s="44" t="s">
        <v>186</v>
      </c>
      <c r="D179" s="83" t="s">
        <v>129</v>
      </c>
      <c r="E179" s="81" t="s">
        <v>181</v>
      </c>
      <c r="F179" s="182" t="s">
        <v>47</v>
      </c>
      <c r="G179" s="183" t="s">
        <v>11</v>
      </c>
      <c r="H179" s="181">
        <v>16500</v>
      </c>
      <c r="I179" s="181">
        <v>473.55</v>
      </c>
      <c r="J179" s="181">
        <v>501.6</v>
      </c>
      <c r="K179" s="181">
        <v>0</v>
      </c>
      <c r="L179" s="181">
        <v>0</v>
      </c>
      <c r="M179" s="181">
        <v>25</v>
      </c>
      <c r="N179" s="181">
        <v>678</v>
      </c>
      <c r="O179" s="181">
        <f t="shared" si="6"/>
        <v>1678.15</v>
      </c>
      <c r="P179" s="181">
        <f t="shared" si="7"/>
        <v>16500</v>
      </c>
      <c r="Q179" s="181">
        <f t="shared" si="8"/>
        <v>14821.85</v>
      </c>
    </row>
    <row r="180" spans="1:22" ht="23.65" customHeight="1" x14ac:dyDescent="0.2">
      <c r="A180" s="177">
        <v>168</v>
      </c>
      <c r="B180" s="44" t="s">
        <v>267</v>
      </c>
      <c r="C180" s="44" t="s">
        <v>3</v>
      </c>
      <c r="D180" s="83" t="s">
        <v>129</v>
      </c>
      <c r="E180" s="81" t="s">
        <v>181</v>
      </c>
      <c r="F180" s="182" t="s">
        <v>33</v>
      </c>
      <c r="G180" s="183" t="s">
        <v>11</v>
      </c>
      <c r="H180" s="181">
        <v>25000</v>
      </c>
      <c r="I180" s="181">
        <v>717.5</v>
      </c>
      <c r="J180" s="181">
        <v>760</v>
      </c>
      <c r="K180" s="181">
        <v>0</v>
      </c>
      <c r="L180" s="181">
        <v>0</v>
      </c>
      <c r="M180" s="181">
        <v>25</v>
      </c>
      <c r="N180" s="181">
        <v>50</v>
      </c>
      <c r="O180" s="181">
        <f t="shared" si="6"/>
        <v>1552.5</v>
      </c>
      <c r="P180" s="181">
        <f t="shared" si="7"/>
        <v>25000</v>
      </c>
      <c r="Q180" s="181">
        <f t="shared" si="8"/>
        <v>23447.5</v>
      </c>
    </row>
    <row r="181" spans="1:22" ht="23.65" customHeight="1" x14ac:dyDescent="0.2">
      <c r="A181" s="177">
        <v>169</v>
      </c>
      <c r="B181" s="44" t="s">
        <v>201</v>
      </c>
      <c r="C181" s="44" t="s">
        <v>48</v>
      </c>
      <c r="D181" s="83" t="s">
        <v>129</v>
      </c>
      <c r="E181" s="81" t="s">
        <v>188</v>
      </c>
      <c r="F181" s="182" t="s">
        <v>33</v>
      </c>
      <c r="G181" s="183" t="s">
        <v>11</v>
      </c>
      <c r="H181" s="181">
        <v>35000</v>
      </c>
      <c r="I181" s="181">
        <v>1004.5</v>
      </c>
      <c r="J181" s="181">
        <v>1064</v>
      </c>
      <c r="K181" s="181">
        <v>3154.9</v>
      </c>
      <c r="L181" s="181">
        <v>0</v>
      </c>
      <c r="M181" s="181">
        <v>25</v>
      </c>
      <c r="N181" s="181">
        <v>50</v>
      </c>
      <c r="O181" s="181">
        <f t="shared" si="6"/>
        <v>5298.4</v>
      </c>
      <c r="P181" s="181">
        <f t="shared" si="7"/>
        <v>35000</v>
      </c>
      <c r="Q181" s="181">
        <f t="shared" si="8"/>
        <v>29701.599999999999</v>
      </c>
    </row>
    <row r="182" spans="1:22" ht="23.65" customHeight="1" x14ac:dyDescent="0.2">
      <c r="A182" s="177">
        <v>170</v>
      </c>
      <c r="B182" s="44" t="s">
        <v>203</v>
      </c>
      <c r="C182" s="44" t="s">
        <v>48</v>
      </c>
      <c r="D182" s="83" t="s">
        <v>129</v>
      </c>
      <c r="E182" s="81" t="s">
        <v>188</v>
      </c>
      <c r="F182" s="182" t="s">
        <v>33</v>
      </c>
      <c r="G182" s="183" t="s">
        <v>11</v>
      </c>
      <c r="H182" s="181">
        <v>25000</v>
      </c>
      <c r="I182" s="181">
        <v>717.5</v>
      </c>
      <c r="J182" s="181">
        <v>760</v>
      </c>
      <c r="K182" s="181">
        <v>0</v>
      </c>
      <c r="L182" s="181">
        <v>0</v>
      </c>
      <c r="M182" s="181">
        <v>25</v>
      </c>
      <c r="N182" s="181">
        <v>0</v>
      </c>
      <c r="O182" s="181">
        <f t="shared" si="6"/>
        <v>1502.5</v>
      </c>
      <c r="P182" s="181">
        <f t="shared" si="7"/>
        <v>25000</v>
      </c>
      <c r="Q182" s="181">
        <f t="shared" si="8"/>
        <v>23497.5</v>
      </c>
    </row>
    <row r="183" spans="1:22" ht="23.65" customHeight="1" x14ac:dyDescent="0.2">
      <c r="A183" s="177">
        <v>171</v>
      </c>
      <c r="B183" s="184" t="s">
        <v>811</v>
      </c>
      <c r="C183" s="184" t="s">
        <v>199</v>
      </c>
      <c r="D183" s="83" t="s">
        <v>129</v>
      </c>
      <c r="E183" s="186" t="s">
        <v>188</v>
      </c>
      <c r="F183" s="182" t="s">
        <v>33</v>
      </c>
      <c r="G183" s="183" t="s">
        <v>11</v>
      </c>
      <c r="H183" s="181">
        <v>25000</v>
      </c>
      <c r="I183" s="181">
        <v>717.5</v>
      </c>
      <c r="J183" s="181">
        <v>760</v>
      </c>
      <c r="K183" s="181">
        <v>0</v>
      </c>
      <c r="L183" s="181">
        <v>0</v>
      </c>
      <c r="M183" s="181">
        <v>25</v>
      </c>
      <c r="N183" s="181">
        <v>50</v>
      </c>
      <c r="O183" s="181">
        <f t="shared" si="6"/>
        <v>1552.5</v>
      </c>
      <c r="P183" s="181">
        <f t="shared" si="7"/>
        <v>25000</v>
      </c>
      <c r="Q183" s="181">
        <f t="shared" si="8"/>
        <v>23447.5</v>
      </c>
    </row>
    <row r="184" spans="1:22" ht="23.65" customHeight="1" x14ac:dyDescent="0.2">
      <c r="A184" s="177">
        <v>172</v>
      </c>
      <c r="B184" s="184" t="s">
        <v>812</v>
      </c>
      <c r="C184" s="184" t="s">
        <v>199</v>
      </c>
      <c r="D184" s="83" t="s">
        <v>129</v>
      </c>
      <c r="E184" s="186" t="s">
        <v>188</v>
      </c>
      <c r="F184" s="182" t="s">
        <v>33</v>
      </c>
      <c r="G184" s="183" t="s">
        <v>11</v>
      </c>
      <c r="H184" s="181">
        <v>25000</v>
      </c>
      <c r="I184" s="181">
        <v>717.5</v>
      </c>
      <c r="J184" s="181">
        <v>760</v>
      </c>
      <c r="K184" s="181">
        <v>0</v>
      </c>
      <c r="L184" s="181">
        <v>0</v>
      </c>
      <c r="M184" s="181">
        <v>25</v>
      </c>
      <c r="N184" s="181">
        <v>0</v>
      </c>
      <c r="O184" s="181">
        <f t="shared" si="6"/>
        <v>1502.5</v>
      </c>
      <c r="P184" s="181">
        <f t="shared" si="7"/>
        <v>25000</v>
      </c>
      <c r="Q184" s="181">
        <f t="shared" si="8"/>
        <v>23497.5</v>
      </c>
    </row>
    <row r="185" spans="1:22" ht="23.65" customHeight="1" x14ac:dyDescent="0.2">
      <c r="A185" s="177">
        <v>173</v>
      </c>
      <c r="B185" s="184" t="s">
        <v>813</v>
      </c>
      <c r="C185" s="184" t="s">
        <v>199</v>
      </c>
      <c r="D185" s="83" t="s">
        <v>129</v>
      </c>
      <c r="E185" s="186" t="s">
        <v>188</v>
      </c>
      <c r="F185" s="182" t="s">
        <v>33</v>
      </c>
      <c r="G185" s="183" t="s">
        <v>10</v>
      </c>
      <c r="H185" s="181">
        <v>25000</v>
      </c>
      <c r="I185" s="181">
        <v>717.5</v>
      </c>
      <c r="J185" s="181">
        <v>760</v>
      </c>
      <c r="K185" s="181">
        <v>0</v>
      </c>
      <c r="L185" s="181">
        <v>0</v>
      </c>
      <c r="M185" s="181">
        <v>25</v>
      </c>
      <c r="N185" s="181">
        <v>0</v>
      </c>
      <c r="O185" s="181">
        <f t="shared" si="6"/>
        <v>1502.5</v>
      </c>
      <c r="P185" s="181">
        <f t="shared" si="7"/>
        <v>25000</v>
      </c>
      <c r="Q185" s="181">
        <f t="shared" si="8"/>
        <v>23497.5</v>
      </c>
    </row>
    <row r="186" spans="1:22" ht="23.65" customHeight="1" x14ac:dyDescent="0.2">
      <c r="A186" s="177">
        <v>174</v>
      </c>
      <c r="B186" s="184" t="s">
        <v>1101</v>
      </c>
      <c r="C186" s="184" t="s">
        <v>199</v>
      </c>
      <c r="D186" s="83" t="s">
        <v>129</v>
      </c>
      <c r="E186" s="186" t="s">
        <v>188</v>
      </c>
      <c r="F186" s="182" t="s">
        <v>33</v>
      </c>
      <c r="G186" s="183" t="s">
        <v>10</v>
      </c>
      <c r="H186" s="181">
        <v>30000</v>
      </c>
      <c r="I186" s="181">
        <v>861</v>
      </c>
      <c r="J186" s="181">
        <v>912</v>
      </c>
      <c r="K186" s="181">
        <v>0</v>
      </c>
      <c r="L186" s="181">
        <v>0</v>
      </c>
      <c r="M186" s="181">
        <v>25</v>
      </c>
      <c r="N186" s="181">
        <v>0</v>
      </c>
      <c r="O186" s="181">
        <f t="shared" si="6"/>
        <v>1798</v>
      </c>
      <c r="P186" s="181">
        <f t="shared" si="7"/>
        <v>30000</v>
      </c>
      <c r="Q186" s="181">
        <f t="shared" si="8"/>
        <v>28202</v>
      </c>
    </row>
    <row r="187" spans="1:22" ht="23.65" customHeight="1" x14ac:dyDescent="0.2">
      <c r="A187" s="177">
        <v>175</v>
      </c>
      <c r="B187" s="44" t="s">
        <v>190</v>
      </c>
      <c r="C187" s="44" t="s">
        <v>191</v>
      </c>
      <c r="D187" s="83" t="s">
        <v>129</v>
      </c>
      <c r="E187" s="81" t="s">
        <v>188</v>
      </c>
      <c r="F187" s="182" t="s">
        <v>33</v>
      </c>
      <c r="G187" s="183" t="s">
        <v>11</v>
      </c>
      <c r="H187" s="181">
        <v>25000</v>
      </c>
      <c r="I187" s="181">
        <v>717.5</v>
      </c>
      <c r="J187" s="181">
        <v>760</v>
      </c>
      <c r="K187" s="181">
        <v>0</v>
      </c>
      <c r="L187" s="181">
        <v>0</v>
      </c>
      <c r="M187" s="181">
        <v>25</v>
      </c>
      <c r="N187" s="181">
        <v>0</v>
      </c>
      <c r="O187" s="181">
        <f t="shared" si="6"/>
        <v>1502.5</v>
      </c>
      <c r="P187" s="181">
        <f t="shared" si="7"/>
        <v>25000</v>
      </c>
      <c r="Q187" s="181">
        <f t="shared" si="8"/>
        <v>23497.5</v>
      </c>
      <c r="R187" s="6"/>
      <c r="S187" s="6"/>
      <c r="T187" s="6"/>
      <c r="U187" s="6"/>
      <c r="V187" s="6"/>
    </row>
    <row r="188" spans="1:22" ht="23.65" customHeight="1" x14ac:dyDescent="0.2">
      <c r="A188" s="177">
        <v>176</v>
      </c>
      <c r="B188" s="23" t="s">
        <v>189</v>
      </c>
      <c r="C188" s="44" t="s">
        <v>39</v>
      </c>
      <c r="D188" s="83" t="s">
        <v>129</v>
      </c>
      <c r="E188" s="81" t="s">
        <v>188</v>
      </c>
      <c r="F188" s="182" t="s">
        <v>47</v>
      </c>
      <c r="G188" s="183" t="s">
        <v>10</v>
      </c>
      <c r="H188" s="181">
        <v>30000</v>
      </c>
      <c r="I188" s="181">
        <v>861</v>
      </c>
      <c r="J188" s="181">
        <v>912</v>
      </c>
      <c r="K188" s="181">
        <v>0</v>
      </c>
      <c r="L188" s="181">
        <v>0</v>
      </c>
      <c r="M188" s="181">
        <v>25</v>
      </c>
      <c r="N188" s="181">
        <v>50</v>
      </c>
      <c r="O188" s="181">
        <f t="shared" si="6"/>
        <v>1848</v>
      </c>
      <c r="P188" s="181">
        <f t="shared" si="7"/>
        <v>30000</v>
      </c>
      <c r="Q188" s="181">
        <f t="shared" si="8"/>
        <v>28152</v>
      </c>
    </row>
    <row r="189" spans="1:22" ht="23.65" customHeight="1" x14ac:dyDescent="0.2">
      <c r="A189" s="177">
        <v>177</v>
      </c>
      <c r="B189" s="178" t="s">
        <v>187</v>
      </c>
      <c r="C189" s="178" t="s">
        <v>45</v>
      </c>
      <c r="D189" s="83" t="s">
        <v>129</v>
      </c>
      <c r="E189" s="81" t="s">
        <v>188</v>
      </c>
      <c r="F189" s="182" t="s">
        <v>47</v>
      </c>
      <c r="G189" s="183" t="s">
        <v>10</v>
      </c>
      <c r="H189" s="181">
        <v>19085.400000000001</v>
      </c>
      <c r="I189" s="181">
        <v>547.75</v>
      </c>
      <c r="J189" s="181">
        <v>580.20000000000005</v>
      </c>
      <c r="K189" s="181">
        <v>1577.45</v>
      </c>
      <c r="L189" s="181">
        <v>0</v>
      </c>
      <c r="M189" s="181">
        <v>25</v>
      </c>
      <c r="N189" s="181">
        <v>6766.5900000000011</v>
      </c>
      <c r="O189" s="181">
        <f t="shared" si="6"/>
        <v>9496.9900000000016</v>
      </c>
      <c r="P189" s="181">
        <f t="shared" si="7"/>
        <v>19085.400000000001</v>
      </c>
      <c r="Q189" s="181">
        <f t="shared" si="8"/>
        <v>9588.41</v>
      </c>
    </row>
    <row r="190" spans="1:22" ht="23.65" customHeight="1" x14ac:dyDescent="0.2">
      <c r="A190" s="177">
        <v>178</v>
      </c>
      <c r="B190" s="44" t="s">
        <v>202</v>
      </c>
      <c r="C190" s="44" t="s">
        <v>80</v>
      </c>
      <c r="D190" s="83" t="s">
        <v>129</v>
      </c>
      <c r="E190" s="81" t="s">
        <v>188</v>
      </c>
      <c r="F190" s="182" t="s">
        <v>33</v>
      </c>
      <c r="G190" s="183" t="s">
        <v>11</v>
      </c>
      <c r="H190" s="181">
        <v>40000</v>
      </c>
      <c r="I190" s="181">
        <v>1148</v>
      </c>
      <c r="J190" s="181">
        <v>1216</v>
      </c>
      <c r="K190" s="181">
        <v>0</v>
      </c>
      <c r="L190" s="181">
        <v>442.65</v>
      </c>
      <c r="M190" s="181">
        <v>25</v>
      </c>
      <c r="N190" s="181">
        <v>0</v>
      </c>
      <c r="O190" s="181">
        <f t="shared" si="6"/>
        <v>2831.65</v>
      </c>
      <c r="P190" s="181">
        <f t="shared" si="7"/>
        <v>40000</v>
      </c>
      <c r="Q190" s="181">
        <f t="shared" si="8"/>
        <v>37168.35</v>
      </c>
    </row>
    <row r="191" spans="1:22" ht="23.65" customHeight="1" x14ac:dyDescent="0.2">
      <c r="A191" s="177">
        <v>179</v>
      </c>
      <c r="B191" s="184" t="s">
        <v>192</v>
      </c>
      <c r="C191" s="184" t="s">
        <v>193</v>
      </c>
      <c r="D191" s="83" t="s">
        <v>129</v>
      </c>
      <c r="E191" s="81" t="s">
        <v>188</v>
      </c>
      <c r="F191" s="182" t="s">
        <v>47</v>
      </c>
      <c r="G191" s="183" t="s">
        <v>11</v>
      </c>
      <c r="H191" s="181">
        <v>25000</v>
      </c>
      <c r="I191" s="181">
        <v>717.5</v>
      </c>
      <c r="J191" s="181">
        <v>760</v>
      </c>
      <c r="K191" s="181">
        <v>1577.45</v>
      </c>
      <c r="L191" s="181">
        <v>0</v>
      </c>
      <c r="M191" s="181">
        <v>25</v>
      </c>
      <c r="N191" s="181">
        <v>8733.9299999999985</v>
      </c>
      <c r="O191" s="181">
        <f t="shared" si="6"/>
        <v>11813.879999999997</v>
      </c>
      <c r="P191" s="181">
        <f t="shared" si="7"/>
        <v>25000</v>
      </c>
      <c r="Q191" s="181">
        <f t="shared" si="8"/>
        <v>13186.120000000003</v>
      </c>
    </row>
    <row r="192" spans="1:22" ht="23.65" customHeight="1" x14ac:dyDescent="0.2">
      <c r="A192" s="177">
        <v>180</v>
      </c>
      <c r="B192" s="184" t="s">
        <v>200</v>
      </c>
      <c r="C192" s="184" t="s">
        <v>193</v>
      </c>
      <c r="D192" s="83" t="s">
        <v>129</v>
      </c>
      <c r="E192" s="186" t="s">
        <v>188</v>
      </c>
      <c r="F192" s="182" t="s">
        <v>33</v>
      </c>
      <c r="G192" s="183" t="s">
        <v>11</v>
      </c>
      <c r="H192" s="181">
        <v>22706.25</v>
      </c>
      <c r="I192" s="181">
        <v>651.66999999999996</v>
      </c>
      <c r="J192" s="181">
        <v>690.27</v>
      </c>
      <c r="K192" s="181">
        <v>1577.45</v>
      </c>
      <c r="L192" s="181">
        <v>0</v>
      </c>
      <c r="M192" s="181">
        <v>25</v>
      </c>
      <c r="N192" s="181">
        <v>0</v>
      </c>
      <c r="O192" s="181">
        <f t="shared" si="6"/>
        <v>2944.3900000000003</v>
      </c>
      <c r="P192" s="181">
        <f t="shared" si="7"/>
        <v>22706.25</v>
      </c>
      <c r="Q192" s="181">
        <f t="shared" si="8"/>
        <v>19761.86</v>
      </c>
    </row>
    <row r="193" spans="1:22" ht="23.65" customHeight="1" x14ac:dyDescent="0.2">
      <c r="A193" s="177">
        <v>181</v>
      </c>
      <c r="B193" s="184" t="s">
        <v>1102</v>
      </c>
      <c r="C193" s="184" t="s">
        <v>193</v>
      </c>
      <c r="D193" s="83" t="s">
        <v>129</v>
      </c>
      <c r="E193" s="186" t="s">
        <v>188</v>
      </c>
      <c r="F193" s="182" t="s">
        <v>33</v>
      </c>
      <c r="G193" s="183" t="s">
        <v>11</v>
      </c>
      <c r="H193" s="181">
        <v>25000</v>
      </c>
      <c r="I193" s="181">
        <v>717.5</v>
      </c>
      <c r="J193" s="181">
        <v>760</v>
      </c>
      <c r="K193" s="181">
        <v>0</v>
      </c>
      <c r="L193" s="181">
        <v>0</v>
      </c>
      <c r="M193" s="181">
        <v>25</v>
      </c>
      <c r="N193" s="181">
        <v>0</v>
      </c>
      <c r="O193" s="181">
        <f t="shared" si="6"/>
        <v>1502.5</v>
      </c>
      <c r="P193" s="181">
        <f t="shared" si="7"/>
        <v>25000</v>
      </c>
      <c r="Q193" s="181">
        <f t="shared" si="8"/>
        <v>23497.5</v>
      </c>
    </row>
    <row r="194" spans="1:22" ht="23.65" customHeight="1" x14ac:dyDescent="0.2">
      <c r="A194" s="177">
        <v>182</v>
      </c>
      <c r="B194" s="184" t="s">
        <v>1103</v>
      </c>
      <c r="C194" s="184" t="s">
        <v>193</v>
      </c>
      <c r="D194" s="83" t="s">
        <v>129</v>
      </c>
      <c r="E194" s="186" t="s">
        <v>188</v>
      </c>
      <c r="F194" s="182" t="s">
        <v>33</v>
      </c>
      <c r="G194" s="183" t="s">
        <v>11</v>
      </c>
      <c r="H194" s="181">
        <v>25000</v>
      </c>
      <c r="I194" s="181">
        <v>717.5</v>
      </c>
      <c r="J194" s="181">
        <v>760</v>
      </c>
      <c r="K194" s="181">
        <v>0</v>
      </c>
      <c r="L194" s="181">
        <v>0</v>
      </c>
      <c r="M194" s="181">
        <v>25</v>
      </c>
      <c r="N194" s="181">
        <v>0</v>
      </c>
      <c r="O194" s="181">
        <f t="shared" si="6"/>
        <v>1502.5</v>
      </c>
      <c r="P194" s="181">
        <f t="shared" si="7"/>
        <v>25000</v>
      </c>
      <c r="Q194" s="181">
        <f t="shared" si="8"/>
        <v>23497.5</v>
      </c>
    </row>
    <row r="195" spans="1:22" ht="23.65" customHeight="1" x14ac:dyDescent="0.2">
      <c r="A195" s="177">
        <v>183</v>
      </c>
      <c r="B195" s="184" t="s">
        <v>1104</v>
      </c>
      <c r="C195" s="184" t="s">
        <v>193</v>
      </c>
      <c r="D195" s="83" t="s">
        <v>129</v>
      </c>
      <c r="E195" s="186" t="s">
        <v>188</v>
      </c>
      <c r="F195" s="182" t="s">
        <v>33</v>
      </c>
      <c r="G195" s="183" t="s">
        <v>11</v>
      </c>
      <c r="H195" s="181">
        <v>25000</v>
      </c>
      <c r="I195" s="181">
        <v>717.5</v>
      </c>
      <c r="J195" s="181">
        <v>760</v>
      </c>
      <c r="K195" s="181">
        <v>0</v>
      </c>
      <c r="L195" s="181">
        <v>0</v>
      </c>
      <c r="M195" s="181">
        <v>25</v>
      </c>
      <c r="N195" s="181">
        <v>0</v>
      </c>
      <c r="O195" s="181">
        <f t="shared" si="6"/>
        <v>1502.5</v>
      </c>
      <c r="P195" s="181">
        <f t="shared" si="7"/>
        <v>25000</v>
      </c>
      <c r="Q195" s="181">
        <f t="shared" si="8"/>
        <v>23497.5</v>
      </c>
    </row>
    <row r="196" spans="1:22" ht="23.65" customHeight="1" x14ac:dyDescent="0.2">
      <c r="A196" s="177">
        <v>184</v>
      </c>
      <c r="B196" s="184" t="s">
        <v>196</v>
      </c>
      <c r="C196" s="184" t="s">
        <v>194</v>
      </c>
      <c r="D196" s="83" t="s">
        <v>129</v>
      </c>
      <c r="E196" s="81" t="s">
        <v>188</v>
      </c>
      <c r="F196" s="182" t="s">
        <v>47</v>
      </c>
      <c r="G196" s="183" t="s">
        <v>11</v>
      </c>
      <c r="H196" s="181">
        <v>25000</v>
      </c>
      <c r="I196" s="181">
        <v>717.5</v>
      </c>
      <c r="J196" s="181">
        <v>760</v>
      </c>
      <c r="K196" s="181">
        <v>0</v>
      </c>
      <c r="L196" s="181">
        <v>0</v>
      </c>
      <c r="M196" s="181">
        <v>25</v>
      </c>
      <c r="N196" s="181">
        <v>628</v>
      </c>
      <c r="O196" s="181">
        <f t="shared" si="6"/>
        <v>2130.5</v>
      </c>
      <c r="P196" s="181">
        <f t="shared" si="7"/>
        <v>25000</v>
      </c>
      <c r="Q196" s="181">
        <f t="shared" si="8"/>
        <v>22869.5</v>
      </c>
    </row>
    <row r="197" spans="1:22" ht="23.65" customHeight="1" x14ac:dyDescent="0.2">
      <c r="A197" s="177">
        <v>185</v>
      </c>
      <c r="B197" s="184" t="s">
        <v>197</v>
      </c>
      <c r="C197" s="184" t="s">
        <v>194</v>
      </c>
      <c r="D197" s="83" t="s">
        <v>129</v>
      </c>
      <c r="E197" s="186" t="s">
        <v>188</v>
      </c>
      <c r="F197" s="182" t="s">
        <v>47</v>
      </c>
      <c r="G197" s="183" t="s">
        <v>11</v>
      </c>
      <c r="H197" s="181">
        <v>16500</v>
      </c>
      <c r="I197" s="181">
        <v>473.55</v>
      </c>
      <c r="J197" s="181">
        <v>501.6</v>
      </c>
      <c r="K197" s="181">
        <v>0</v>
      </c>
      <c r="L197" s="181">
        <v>0</v>
      </c>
      <c r="M197" s="181">
        <v>25</v>
      </c>
      <c r="N197" s="181">
        <v>0</v>
      </c>
      <c r="O197" s="181">
        <f t="shared" si="6"/>
        <v>1000.1500000000001</v>
      </c>
      <c r="P197" s="181">
        <f t="shared" si="7"/>
        <v>16500</v>
      </c>
      <c r="Q197" s="181">
        <f t="shared" si="8"/>
        <v>15499.85</v>
      </c>
      <c r="R197" s="22"/>
    </row>
    <row r="198" spans="1:22" ht="23.65" customHeight="1" x14ac:dyDescent="0.2">
      <c r="A198" s="177">
        <v>186</v>
      </c>
      <c r="B198" s="184" t="s">
        <v>204</v>
      </c>
      <c r="C198" s="184" t="s">
        <v>194</v>
      </c>
      <c r="D198" s="83" t="s">
        <v>129</v>
      </c>
      <c r="E198" s="81" t="s">
        <v>188</v>
      </c>
      <c r="F198" s="182" t="s">
        <v>33</v>
      </c>
      <c r="G198" s="183" t="s">
        <v>11</v>
      </c>
      <c r="H198" s="181">
        <v>22000</v>
      </c>
      <c r="I198" s="181">
        <v>631.4</v>
      </c>
      <c r="J198" s="181">
        <v>668.8</v>
      </c>
      <c r="K198" s="181">
        <v>0</v>
      </c>
      <c r="L198" s="181">
        <v>0</v>
      </c>
      <c r="M198" s="181">
        <v>25</v>
      </c>
      <c r="N198" s="181">
        <v>50</v>
      </c>
      <c r="O198" s="181">
        <f t="shared" si="6"/>
        <v>1375.1999999999998</v>
      </c>
      <c r="P198" s="181">
        <f t="shared" si="7"/>
        <v>22000</v>
      </c>
      <c r="Q198" s="181">
        <f t="shared" si="8"/>
        <v>20624.8</v>
      </c>
    </row>
    <row r="199" spans="1:22" ht="23.65" customHeight="1" x14ac:dyDescent="0.2">
      <c r="A199" s="177">
        <v>187</v>
      </c>
      <c r="B199" s="184" t="s">
        <v>834</v>
      </c>
      <c r="C199" s="184" t="s">
        <v>194</v>
      </c>
      <c r="D199" s="83" t="s">
        <v>129</v>
      </c>
      <c r="E199" s="81" t="s">
        <v>188</v>
      </c>
      <c r="F199" s="182" t="s">
        <v>33</v>
      </c>
      <c r="G199" s="183" t="s">
        <v>11</v>
      </c>
      <c r="H199" s="181">
        <v>25000</v>
      </c>
      <c r="I199" s="181">
        <v>717.5</v>
      </c>
      <c r="J199" s="181">
        <v>760</v>
      </c>
      <c r="K199" s="181">
        <v>0</v>
      </c>
      <c r="L199" s="181">
        <v>0</v>
      </c>
      <c r="M199" s="181">
        <v>25</v>
      </c>
      <c r="N199" s="181">
        <v>18661.36</v>
      </c>
      <c r="O199" s="181">
        <f t="shared" si="6"/>
        <v>20163.86</v>
      </c>
      <c r="P199" s="181">
        <f t="shared" si="7"/>
        <v>25000</v>
      </c>
      <c r="Q199" s="181">
        <f t="shared" si="8"/>
        <v>4836.1399999999994</v>
      </c>
    </row>
    <row r="200" spans="1:22" ht="23.65" customHeight="1" x14ac:dyDescent="0.2">
      <c r="A200" s="177">
        <v>188</v>
      </c>
      <c r="B200" s="44" t="s">
        <v>205</v>
      </c>
      <c r="C200" s="44" t="s">
        <v>206</v>
      </c>
      <c r="D200" s="83" t="s">
        <v>129</v>
      </c>
      <c r="E200" s="81" t="s">
        <v>207</v>
      </c>
      <c r="F200" s="182" t="s">
        <v>33</v>
      </c>
      <c r="G200" s="183" t="s">
        <v>11</v>
      </c>
      <c r="H200" s="181">
        <v>50450</v>
      </c>
      <c r="I200" s="181">
        <v>1447.92</v>
      </c>
      <c r="J200" s="181">
        <v>1533.68</v>
      </c>
      <c r="K200" s="181">
        <v>0</v>
      </c>
      <c r="L200" s="181">
        <v>1917.51</v>
      </c>
      <c r="M200" s="181">
        <v>25</v>
      </c>
      <c r="N200" s="181">
        <v>20505.36</v>
      </c>
      <c r="O200" s="181">
        <f t="shared" si="6"/>
        <v>25429.47</v>
      </c>
      <c r="P200" s="181">
        <f t="shared" si="7"/>
        <v>50450</v>
      </c>
      <c r="Q200" s="181">
        <f t="shared" si="8"/>
        <v>25020.53</v>
      </c>
    </row>
    <row r="201" spans="1:22" ht="23.65" customHeight="1" x14ac:dyDescent="0.2">
      <c r="A201" s="177">
        <v>189</v>
      </c>
      <c r="B201" s="44" t="s">
        <v>209</v>
      </c>
      <c r="C201" s="44" t="s">
        <v>86</v>
      </c>
      <c r="D201" s="83" t="s">
        <v>129</v>
      </c>
      <c r="E201" s="81" t="s">
        <v>207</v>
      </c>
      <c r="F201" s="182" t="s">
        <v>33</v>
      </c>
      <c r="G201" s="183" t="s">
        <v>11</v>
      </c>
      <c r="H201" s="181">
        <v>20608.740000000002</v>
      </c>
      <c r="I201" s="181">
        <v>591.47</v>
      </c>
      <c r="J201" s="181">
        <v>626.51</v>
      </c>
      <c r="K201" s="181">
        <v>0</v>
      </c>
      <c r="L201" s="181">
        <v>0</v>
      </c>
      <c r="M201" s="181">
        <v>25</v>
      </c>
      <c r="N201" s="181">
        <v>50</v>
      </c>
      <c r="O201" s="181">
        <f t="shared" si="6"/>
        <v>1292.98</v>
      </c>
      <c r="P201" s="181">
        <f t="shared" si="7"/>
        <v>20608.740000000002</v>
      </c>
      <c r="Q201" s="181">
        <f t="shared" si="8"/>
        <v>19315.760000000002</v>
      </c>
    </row>
    <row r="202" spans="1:22" ht="23.65" customHeight="1" x14ac:dyDescent="0.2">
      <c r="A202" s="177">
        <v>190</v>
      </c>
      <c r="B202" s="184" t="s">
        <v>252</v>
      </c>
      <c r="C202" s="184" t="s">
        <v>45</v>
      </c>
      <c r="D202" s="83" t="s">
        <v>129</v>
      </c>
      <c r="E202" s="81" t="s">
        <v>207</v>
      </c>
      <c r="F202" s="182" t="s">
        <v>47</v>
      </c>
      <c r="G202" s="183" t="s">
        <v>10</v>
      </c>
      <c r="H202" s="181">
        <v>18700</v>
      </c>
      <c r="I202" s="181">
        <v>536.69000000000005</v>
      </c>
      <c r="J202" s="181">
        <v>568.48</v>
      </c>
      <c r="K202" s="181">
        <v>0</v>
      </c>
      <c r="L202" s="181">
        <v>0</v>
      </c>
      <c r="M202" s="181">
        <v>25</v>
      </c>
      <c r="N202" s="181">
        <v>5944.5</v>
      </c>
      <c r="O202" s="181">
        <f t="shared" si="6"/>
        <v>7074.67</v>
      </c>
      <c r="P202" s="181">
        <f t="shared" si="7"/>
        <v>18700</v>
      </c>
      <c r="Q202" s="181">
        <f t="shared" si="8"/>
        <v>11625.33</v>
      </c>
    </row>
    <row r="203" spans="1:22" ht="23.65" customHeight="1" x14ac:dyDescent="0.2">
      <c r="A203" s="177">
        <v>191</v>
      </c>
      <c r="B203" s="44" t="s">
        <v>208</v>
      </c>
      <c r="C203" s="44" t="s">
        <v>45</v>
      </c>
      <c r="D203" s="83" t="s">
        <v>129</v>
      </c>
      <c r="E203" s="81" t="s">
        <v>207</v>
      </c>
      <c r="F203" s="182" t="s">
        <v>33</v>
      </c>
      <c r="G203" s="183" t="s">
        <v>10</v>
      </c>
      <c r="H203" s="181">
        <v>16500</v>
      </c>
      <c r="I203" s="181">
        <v>473.55</v>
      </c>
      <c r="J203" s="181">
        <v>501.6</v>
      </c>
      <c r="K203" s="181">
        <v>0</v>
      </c>
      <c r="L203" s="181">
        <v>0</v>
      </c>
      <c r="M203" s="181">
        <v>25</v>
      </c>
      <c r="N203" s="181">
        <v>0</v>
      </c>
      <c r="O203" s="181">
        <f t="shared" si="6"/>
        <v>1000.1500000000001</v>
      </c>
      <c r="P203" s="181">
        <f t="shared" si="7"/>
        <v>16500</v>
      </c>
      <c r="Q203" s="181">
        <f t="shared" si="8"/>
        <v>15499.85</v>
      </c>
    </row>
    <row r="204" spans="1:22" ht="23.65" customHeight="1" x14ac:dyDescent="0.2">
      <c r="A204" s="177">
        <v>192</v>
      </c>
      <c r="B204" s="184" t="s">
        <v>210</v>
      </c>
      <c r="C204" s="184" t="s">
        <v>2</v>
      </c>
      <c r="D204" s="83" t="s">
        <v>129</v>
      </c>
      <c r="E204" s="192" t="s">
        <v>207</v>
      </c>
      <c r="F204" s="182" t="s">
        <v>33</v>
      </c>
      <c r="G204" s="183" t="s">
        <v>10</v>
      </c>
      <c r="H204" s="181">
        <v>22000</v>
      </c>
      <c r="I204" s="181">
        <v>631.4</v>
      </c>
      <c r="J204" s="181">
        <v>668.8</v>
      </c>
      <c r="K204" s="181">
        <v>0</v>
      </c>
      <c r="L204" s="181">
        <v>0</v>
      </c>
      <c r="M204" s="181">
        <v>25</v>
      </c>
      <c r="N204" s="181">
        <v>50</v>
      </c>
      <c r="O204" s="181">
        <f t="shared" si="6"/>
        <v>1375.1999999999998</v>
      </c>
      <c r="P204" s="181">
        <f t="shared" si="7"/>
        <v>22000</v>
      </c>
      <c r="Q204" s="181">
        <f t="shared" si="8"/>
        <v>20624.8</v>
      </c>
      <c r="R204" s="6"/>
      <c r="S204" s="6"/>
      <c r="T204" s="6"/>
      <c r="U204" s="6"/>
      <c r="V204" s="6"/>
    </row>
    <row r="205" spans="1:22" ht="23.65" customHeight="1" x14ac:dyDescent="0.2">
      <c r="A205" s="177">
        <v>193</v>
      </c>
      <c r="B205" s="184" t="s">
        <v>211</v>
      </c>
      <c r="C205" s="184" t="s">
        <v>2</v>
      </c>
      <c r="D205" s="83" t="s">
        <v>129</v>
      </c>
      <c r="E205" s="186" t="s">
        <v>207</v>
      </c>
      <c r="F205" s="182" t="s">
        <v>33</v>
      </c>
      <c r="G205" s="183" t="s">
        <v>10</v>
      </c>
      <c r="H205" s="181">
        <v>22000</v>
      </c>
      <c r="I205" s="181">
        <v>631.4</v>
      </c>
      <c r="J205" s="181">
        <v>668.8</v>
      </c>
      <c r="K205" s="181">
        <v>3154.9</v>
      </c>
      <c r="L205" s="181">
        <v>0</v>
      </c>
      <c r="M205" s="181">
        <v>25</v>
      </c>
      <c r="N205" s="181">
        <v>3040.5399999999995</v>
      </c>
      <c r="O205" s="181">
        <f t="shared" ref="O205:O268" si="9">I205+J205+K205+L205+M205+N205</f>
        <v>7520.6399999999994</v>
      </c>
      <c r="P205" s="181">
        <f t="shared" ref="P205:P268" si="10">H205</f>
        <v>22000</v>
      </c>
      <c r="Q205" s="181">
        <f t="shared" ref="Q205:Q268" si="11">P205-O205</f>
        <v>14479.36</v>
      </c>
    </row>
    <row r="206" spans="1:22" ht="23.65" customHeight="1" x14ac:dyDescent="0.2">
      <c r="A206" s="177">
        <v>194</v>
      </c>
      <c r="B206" s="184" t="s">
        <v>212</v>
      </c>
      <c r="C206" s="184" t="s">
        <v>2</v>
      </c>
      <c r="D206" s="83" t="s">
        <v>129</v>
      </c>
      <c r="E206" s="186" t="s">
        <v>207</v>
      </c>
      <c r="F206" s="182" t="s">
        <v>33</v>
      </c>
      <c r="G206" s="183" t="s">
        <v>11</v>
      </c>
      <c r="H206" s="181">
        <v>22000</v>
      </c>
      <c r="I206" s="181">
        <v>631.4</v>
      </c>
      <c r="J206" s="181">
        <v>668.8</v>
      </c>
      <c r="K206" s="181">
        <v>0</v>
      </c>
      <c r="L206" s="181">
        <v>0</v>
      </c>
      <c r="M206" s="181">
        <v>25</v>
      </c>
      <c r="N206" s="181">
        <v>50</v>
      </c>
      <c r="O206" s="181">
        <f t="shared" si="9"/>
        <v>1375.1999999999998</v>
      </c>
      <c r="P206" s="181">
        <f t="shared" si="10"/>
        <v>22000</v>
      </c>
      <c r="Q206" s="181">
        <f t="shared" si="11"/>
        <v>20624.8</v>
      </c>
    </row>
    <row r="207" spans="1:22" ht="23.65" customHeight="1" x14ac:dyDescent="0.2">
      <c r="A207" s="177">
        <v>195</v>
      </c>
      <c r="B207" s="44" t="s">
        <v>213</v>
      </c>
      <c r="C207" s="44" t="s">
        <v>2</v>
      </c>
      <c r="D207" s="83" t="s">
        <v>129</v>
      </c>
      <c r="E207" s="81" t="s">
        <v>207</v>
      </c>
      <c r="F207" s="182" t="s">
        <v>33</v>
      </c>
      <c r="G207" s="183" t="s">
        <v>10</v>
      </c>
      <c r="H207" s="181">
        <v>10000</v>
      </c>
      <c r="I207" s="181">
        <v>287</v>
      </c>
      <c r="J207" s="181">
        <v>304</v>
      </c>
      <c r="K207" s="181">
        <v>0</v>
      </c>
      <c r="L207" s="181">
        <v>0</v>
      </c>
      <c r="M207" s="181">
        <v>25</v>
      </c>
      <c r="N207" s="181">
        <v>0</v>
      </c>
      <c r="O207" s="181">
        <f t="shared" si="9"/>
        <v>616</v>
      </c>
      <c r="P207" s="181">
        <f t="shared" si="10"/>
        <v>10000</v>
      </c>
      <c r="Q207" s="181">
        <f t="shared" si="11"/>
        <v>9384</v>
      </c>
    </row>
    <row r="208" spans="1:22" ht="23.65" customHeight="1" x14ac:dyDescent="0.2">
      <c r="A208" s="177">
        <v>196</v>
      </c>
      <c r="B208" s="184" t="s">
        <v>214</v>
      </c>
      <c r="C208" s="184" t="s">
        <v>2</v>
      </c>
      <c r="D208" s="83" t="s">
        <v>129</v>
      </c>
      <c r="E208" s="186" t="s">
        <v>207</v>
      </c>
      <c r="F208" s="182" t="s">
        <v>47</v>
      </c>
      <c r="G208" s="183" t="s">
        <v>10</v>
      </c>
      <c r="H208" s="181">
        <v>10000</v>
      </c>
      <c r="I208" s="181">
        <v>287</v>
      </c>
      <c r="J208" s="181">
        <v>304</v>
      </c>
      <c r="K208" s="181">
        <v>0</v>
      </c>
      <c r="L208" s="181">
        <v>0</v>
      </c>
      <c r="M208" s="181">
        <v>25</v>
      </c>
      <c r="N208" s="181">
        <v>0</v>
      </c>
      <c r="O208" s="181">
        <f t="shared" si="9"/>
        <v>616</v>
      </c>
      <c r="P208" s="181">
        <f t="shared" si="10"/>
        <v>10000</v>
      </c>
      <c r="Q208" s="181">
        <f t="shared" si="11"/>
        <v>9384</v>
      </c>
    </row>
    <row r="209" spans="1:17" ht="23.65" customHeight="1" x14ac:dyDescent="0.2">
      <c r="A209" s="177">
        <v>197</v>
      </c>
      <c r="B209" s="184" t="s">
        <v>215</v>
      </c>
      <c r="C209" s="184" t="s">
        <v>2</v>
      </c>
      <c r="D209" s="83" t="s">
        <v>129</v>
      </c>
      <c r="E209" s="186" t="s">
        <v>207</v>
      </c>
      <c r="F209" s="182" t="s">
        <v>47</v>
      </c>
      <c r="G209" s="183" t="s">
        <v>10</v>
      </c>
      <c r="H209" s="181">
        <v>22000</v>
      </c>
      <c r="I209" s="181">
        <v>631.4</v>
      </c>
      <c r="J209" s="181">
        <v>668.8</v>
      </c>
      <c r="K209" s="181">
        <v>0</v>
      </c>
      <c r="L209" s="181">
        <v>0</v>
      </c>
      <c r="M209" s="181">
        <v>25</v>
      </c>
      <c r="N209" s="181">
        <v>678</v>
      </c>
      <c r="O209" s="181">
        <f t="shared" si="9"/>
        <v>2003.1999999999998</v>
      </c>
      <c r="P209" s="181">
        <f t="shared" si="10"/>
        <v>22000</v>
      </c>
      <c r="Q209" s="181">
        <f t="shared" si="11"/>
        <v>19996.8</v>
      </c>
    </row>
    <row r="210" spans="1:17" ht="23.65" customHeight="1" x14ac:dyDescent="0.2">
      <c r="A210" s="177">
        <v>198</v>
      </c>
      <c r="B210" s="44" t="s">
        <v>216</v>
      </c>
      <c r="C210" s="44" t="s">
        <v>2</v>
      </c>
      <c r="D210" s="83" t="s">
        <v>129</v>
      </c>
      <c r="E210" s="81" t="s">
        <v>207</v>
      </c>
      <c r="F210" s="182" t="s">
        <v>47</v>
      </c>
      <c r="G210" s="183" t="s">
        <v>11</v>
      </c>
      <c r="H210" s="181">
        <v>19667.96</v>
      </c>
      <c r="I210" s="181">
        <v>564.47</v>
      </c>
      <c r="J210" s="181">
        <v>597.91</v>
      </c>
      <c r="K210" s="181">
        <v>0</v>
      </c>
      <c r="L210" s="181">
        <v>0</v>
      </c>
      <c r="M210" s="181">
        <v>25</v>
      </c>
      <c r="N210" s="181">
        <v>50</v>
      </c>
      <c r="O210" s="181">
        <f t="shared" si="9"/>
        <v>1237.3800000000001</v>
      </c>
      <c r="P210" s="181">
        <f t="shared" si="10"/>
        <v>19667.96</v>
      </c>
      <c r="Q210" s="181">
        <f t="shared" si="11"/>
        <v>18430.579999999998</v>
      </c>
    </row>
    <row r="211" spans="1:17" ht="23.65" customHeight="1" x14ac:dyDescent="0.2">
      <c r="A211" s="177">
        <v>199</v>
      </c>
      <c r="B211" s="44" t="s">
        <v>217</v>
      </c>
      <c r="C211" s="44" t="s">
        <v>2</v>
      </c>
      <c r="D211" s="83" t="s">
        <v>129</v>
      </c>
      <c r="E211" s="81" t="s">
        <v>207</v>
      </c>
      <c r="F211" s="182" t="s">
        <v>47</v>
      </c>
      <c r="G211" s="183" t="s">
        <v>10</v>
      </c>
      <c r="H211" s="181">
        <v>16500</v>
      </c>
      <c r="I211" s="181">
        <v>473.55</v>
      </c>
      <c r="J211" s="181">
        <v>501.6</v>
      </c>
      <c r="K211" s="181">
        <v>0</v>
      </c>
      <c r="L211" s="181">
        <v>0</v>
      </c>
      <c r="M211" s="181">
        <v>25</v>
      </c>
      <c r="N211" s="181">
        <v>50</v>
      </c>
      <c r="O211" s="181">
        <f t="shared" si="9"/>
        <v>1050.1500000000001</v>
      </c>
      <c r="P211" s="181">
        <f t="shared" si="10"/>
        <v>16500</v>
      </c>
      <c r="Q211" s="181">
        <f t="shared" si="11"/>
        <v>15449.85</v>
      </c>
    </row>
    <row r="212" spans="1:17" ht="23.65" customHeight="1" x14ac:dyDescent="0.2">
      <c r="A212" s="177">
        <v>200</v>
      </c>
      <c r="B212" s="44" t="s">
        <v>218</v>
      </c>
      <c r="C212" s="44" t="s">
        <v>2</v>
      </c>
      <c r="D212" s="83" t="s">
        <v>129</v>
      </c>
      <c r="E212" s="81" t="s">
        <v>207</v>
      </c>
      <c r="F212" s="182" t="s">
        <v>47</v>
      </c>
      <c r="G212" s="183" t="s">
        <v>10</v>
      </c>
      <c r="H212" s="181">
        <v>16500</v>
      </c>
      <c r="I212" s="181">
        <v>473.55</v>
      </c>
      <c r="J212" s="181">
        <v>501.6</v>
      </c>
      <c r="K212" s="181">
        <v>0</v>
      </c>
      <c r="L212" s="181">
        <v>0</v>
      </c>
      <c r="M212" s="181">
        <v>25</v>
      </c>
      <c r="N212" s="181">
        <v>50</v>
      </c>
      <c r="O212" s="181">
        <f t="shared" si="9"/>
        <v>1050.1500000000001</v>
      </c>
      <c r="P212" s="181">
        <f t="shared" si="10"/>
        <v>16500</v>
      </c>
      <c r="Q212" s="181">
        <f t="shared" si="11"/>
        <v>15449.85</v>
      </c>
    </row>
    <row r="213" spans="1:17" ht="23.65" customHeight="1" x14ac:dyDescent="0.2">
      <c r="A213" s="177">
        <v>201</v>
      </c>
      <c r="B213" s="184" t="s">
        <v>219</v>
      </c>
      <c r="C213" s="44" t="s">
        <v>2</v>
      </c>
      <c r="D213" s="83" t="s">
        <v>129</v>
      </c>
      <c r="E213" s="81" t="s">
        <v>207</v>
      </c>
      <c r="F213" s="182" t="s">
        <v>33</v>
      </c>
      <c r="G213" s="183" t="s">
        <v>10</v>
      </c>
      <c r="H213" s="181">
        <v>25000</v>
      </c>
      <c r="I213" s="181">
        <v>717.5</v>
      </c>
      <c r="J213" s="181">
        <v>760</v>
      </c>
      <c r="K213" s="181">
        <v>0</v>
      </c>
      <c r="L213" s="181">
        <v>0</v>
      </c>
      <c r="M213" s="181">
        <v>25</v>
      </c>
      <c r="N213" s="181">
        <v>50</v>
      </c>
      <c r="O213" s="181">
        <f t="shared" si="9"/>
        <v>1552.5</v>
      </c>
      <c r="P213" s="181">
        <f t="shared" si="10"/>
        <v>25000</v>
      </c>
      <c r="Q213" s="181">
        <f t="shared" si="11"/>
        <v>23447.5</v>
      </c>
    </row>
    <row r="214" spans="1:17" ht="23.65" customHeight="1" x14ac:dyDescent="0.2">
      <c r="A214" s="177">
        <v>202</v>
      </c>
      <c r="B214" s="184" t="s">
        <v>220</v>
      </c>
      <c r="C214" s="184" t="s">
        <v>2</v>
      </c>
      <c r="D214" s="83" t="s">
        <v>129</v>
      </c>
      <c r="E214" s="186" t="s">
        <v>207</v>
      </c>
      <c r="F214" s="182" t="s">
        <v>33</v>
      </c>
      <c r="G214" s="183" t="s">
        <v>10</v>
      </c>
      <c r="H214" s="181">
        <v>22000</v>
      </c>
      <c r="I214" s="181">
        <v>631.4</v>
      </c>
      <c r="J214" s="181">
        <v>668.8</v>
      </c>
      <c r="K214" s="181">
        <v>0</v>
      </c>
      <c r="L214" s="181">
        <v>0</v>
      </c>
      <c r="M214" s="181">
        <v>25</v>
      </c>
      <c r="N214" s="181">
        <v>50</v>
      </c>
      <c r="O214" s="181">
        <f t="shared" si="9"/>
        <v>1375.1999999999998</v>
      </c>
      <c r="P214" s="181">
        <f t="shared" si="10"/>
        <v>22000</v>
      </c>
      <c r="Q214" s="181">
        <f t="shared" si="11"/>
        <v>20624.8</v>
      </c>
    </row>
    <row r="215" spans="1:17" ht="23.65" customHeight="1" x14ac:dyDescent="0.2">
      <c r="A215" s="177">
        <v>203</v>
      </c>
      <c r="B215" s="178" t="s">
        <v>221</v>
      </c>
      <c r="C215" s="188" t="s">
        <v>2</v>
      </c>
      <c r="D215" s="83" t="s">
        <v>129</v>
      </c>
      <c r="E215" s="186" t="s">
        <v>207</v>
      </c>
      <c r="F215" s="182" t="s">
        <v>33</v>
      </c>
      <c r="G215" s="183" t="s">
        <v>10</v>
      </c>
      <c r="H215" s="181">
        <v>10000</v>
      </c>
      <c r="I215" s="181">
        <v>287</v>
      </c>
      <c r="J215" s="181">
        <v>304</v>
      </c>
      <c r="K215" s="181">
        <v>0</v>
      </c>
      <c r="L215" s="181">
        <v>0</v>
      </c>
      <c r="M215" s="181">
        <v>25</v>
      </c>
      <c r="N215" s="181">
        <v>0</v>
      </c>
      <c r="O215" s="181">
        <f t="shared" si="9"/>
        <v>616</v>
      </c>
      <c r="P215" s="181">
        <f t="shared" si="10"/>
        <v>10000</v>
      </c>
      <c r="Q215" s="181">
        <f t="shared" si="11"/>
        <v>9384</v>
      </c>
    </row>
    <row r="216" spans="1:17" ht="23.65" customHeight="1" x14ac:dyDescent="0.2">
      <c r="A216" s="177">
        <v>204</v>
      </c>
      <c r="B216" s="44" t="s">
        <v>222</v>
      </c>
      <c r="C216" s="44" t="s">
        <v>2</v>
      </c>
      <c r="D216" s="83" t="s">
        <v>129</v>
      </c>
      <c r="E216" s="81" t="s">
        <v>207</v>
      </c>
      <c r="F216" s="182" t="s">
        <v>47</v>
      </c>
      <c r="G216" s="183" t="s">
        <v>10</v>
      </c>
      <c r="H216" s="181">
        <v>16500</v>
      </c>
      <c r="I216" s="181">
        <v>473.55</v>
      </c>
      <c r="J216" s="181">
        <v>501.6</v>
      </c>
      <c r="K216" s="181">
        <v>0</v>
      </c>
      <c r="L216" s="181">
        <v>0</v>
      </c>
      <c r="M216" s="181">
        <v>25</v>
      </c>
      <c r="N216" s="181">
        <v>2289.35</v>
      </c>
      <c r="O216" s="181">
        <f t="shared" si="9"/>
        <v>3289.5</v>
      </c>
      <c r="P216" s="181">
        <f t="shared" si="10"/>
        <v>16500</v>
      </c>
      <c r="Q216" s="181">
        <f t="shared" si="11"/>
        <v>13210.5</v>
      </c>
    </row>
    <row r="217" spans="1:17" ht="23.65" customHeight="1" x14ac:dyDescent="0.2">
      <c r="A217" s="177">
        <v>205</v>
      </c>
      <c r="B217" s="44" t="s">
        <v>223</v>
      </c>
      <c r="C217" s="44" t="s">
        <v>2</v>
      </c>
      <c r="D217" s="83" t="s">
        <v>129</v>
      </c>
      <c r="E217" s="81" t="s">
        <v>207</v>
      </c>
      <c r="F217" s="182" t="s">
        <v>33</v>
      </c>
      <c r="G217" s="183" t="s">
        <v>10</v>
      </c>
      <c r="H217" s="181">
        <v>22000</v>
      </c>
      <c r="I217" s="181">
        <v>631.4</v>
      </c>
      <c r="J217" s="181">
        <v>668.8</v>
      </c>
      <c r="K217" s="181">
        <v>0</v>
      </c>
      <c r="L217" s="181">
        <v>0</v>
      </c>
      <c r="M217" s="181">
        <v>25</v>
      </c>
      <c r="N217" s="181">
        <v>2410.1999999999998</v>
      </c>
      <c r="O217" s="181">
        <f t="shared" si="9"/>
        <v>3735.3999999999996</v>
      </c>
      <c r="P217" s="181">
        <f t="shared" si="10"/>
        <v>22000</v>
      </c>
      <c r="Q217" s="181">
        <f t="shared" si="11"/>
        <v>18264.599999999999</v>
      </c>
    </row>
    <row r="218" spans="1:17" ht="23.65" customHeight="1" x14ac:dyDescent="0.2">
      <c r="A218" s="177">
        <v>206</v>
      </c>
      <c r="B218" s="44" t="s">
        <v>224</v>
      </c>
      <c r="C218" s="44" t="s">
        <v>2</v>
      </c>
      <c r="D218" s="83" t="s">
        <v>129</v>
      </c>
      <c r="E218" s="81" t="s">
        <v>207</v>
      </c>
      <c r="F218" s="182" t="s">
        <v>47</v>
      </c>
      <c r="G218" s="183" t="s">
        <v>11</v>
      </c>
      <c r="H218" s="181">
        <v>16500</v>
      </c>
      <c r="I218" s="181">
        <v>473.55</v>
      </c>
      <c r="J218" s="181">
        <v>501.6</v>
      </c>
      <c r="K218" s="181">
        <v>0</v>
      </c>
      <c r="L218" s="181">
        <v>0</v>
      </c>
      <c r="M218" s="181">
        <v>25</v>
      </c>
      <c r="N218" s="181">
        <v>50</v>
      </c>
      <c r="O218" s="181">
        <f t="shared" si="9"/>
        <v>1050.1500000000001</v>
      </c>
      <c r="P218" s="181">
        <f t="shared" si="10"/>
        <v>16500</v>
      </c>
      <c r="Q218" s="181">
        <f t="shared" si="11"/>
        <v>15449.85</v>
      </c>
    </row>
    <row r="219" spans="1:17" ht="23.65" customHeight="1" x14ac:dyDescent="0.2">
      <c r="A219" s="177">
        <v>207</v>
      </c>
      <c r="B219" s="44" t="s">
        <v>225</v>
      </c>
      <c r="C219" s="44" t="s">
        <v>2</v>
      </c>
      <c r="D219" s="83" t="s">
        <v>129</v>
      </c>
      <c r="E219" s="81" t="s">
        <v>207</v>
      </c>
      <c r="F219" s="182" t="s">
        <v>47</v>
      </c>
      <c r="G219" s="183" t="s">
        <v>11</v>
      </c>
      <c r="H219" s="181">
        <v>16500</v>
      </c>
      <c r="I219" s="181">
        <v>473.55</v>
      </c>
      <c r="J219" s="181">
        <v>501.6</v>
      </c>
      <c r="K219" s="181">
        <v>0</v>
      </c>
      <c r="L219" s="181">
        <v>0</v>
      </c>
      <c r="M219" s="181">
        <v>25</v>
      </c>
      <c r="N219" s="181">
        <v>50</v>
      </c>
      <c r="O219" s="181">
        <f t="shared" si="9"/>
        <v>1050.1500000000001</v>
      </c>
      <c r="P219" s="181">
        <f t="shared" si="10"/>
        <v>16500</v>
      </c>
      <c r="Q219" s="181">
        <f t="shared" si="11"/>
        <v>15449.85</v>
      </c>
    </row>
    <row r="220" spans="1:17" ht="23.65" customHeight="1" x14ac:dyDescent="0.2">
      <c r="A220" s="177">
        <v>208</v>
      </c>
      <c r="B220" s="184" t="s">
        <v>228</v>
      </c>
      <c r="C220" s="184" t="s">
        <v>2</v>
      </c>
      <c r="D220" s="83" t="s">
        <v>129</v>
      </c>
      <c r="E220" s="81" t="s">
        <v>207</v>
      </c>
      <c r="F220" s="182" t="s">
        <v>33</v>
      </c>
      <c r="G220" s="183" t="s">
        <v>11</v>
      </c>
      <c r="H220" s="181">
        <v>16500</v>
      </c>
      <c r="I220" s="181">
        <v>473.55</v>
      </c>
      <c r="J220" s="181">
        <v>501.6</v>
      </c>
      <c r="K220" s="181">
        <v>0</v>
      </c>
      <c r="L220" s="181">
        <v>0</v>
      </c>
      <c r="M220" s="181">
        <v>25</v>
      </c>
      <c r="N220" s="181">
        <v>11716.95</v>
      </c>
      <c r="O220" s="181">
        <f t="shared" si="9"/>
        <v>12717.1</v>
      </c>
      <c r="P220" s="181">
        <f t="shared" si="10"/>
        <v>16500</v>
      </c>
      <c r="Q220" s="181">
        <f t="shared" si="11"/>
        <v>3782.8999999999996</v>
      </c>
    </row>
    <row r="221" spans="1:17" ht="23.65" customHeight="1" x14ac:dyDescent="0.2">
      <c r="A221" s="177">
        <v>209</v>
      </c>
      <c r="B221" s="44" t="s">
        <v>229</v>
      </c>
      <c r="C221" s="44" t="s">
        <v>2</v>
      </c>
      <c r="D221" s="83" t="s">
        <v>129</v>
      </c>
      <c r="E221" s="81" t="s">
        <v>207</v>
      </c>
      <c r="F221" s="182" t="s">
        <v>47</v>
      </c>
      <c r="G221" s="183" t="s">
        <v>10</v>
      </c>
      <c r="H221" s="181">
        <v>16500</v>
      </c>
      <c r="I221" s="181">
        <v>473.55</v>
      </c>
      <c r="J221" s="181">
        <v>501.6</v>
      </c>
      <c r="K221" s="181">
        <v>0</v>
      </c>
      <c r="L221" s="181">
        <v>0</v>
      </c>
      <c r="M221" s="181">
        <v>25</v>
      </c>
      <c r="N221" s="181">
        <v>2847.36</v>
      </c>
      <c r="O221" s="181">
        <f t="shared" si="9"/>
        <v>3847.51</v>
      </c>
      <c r="P221" s="181">
        <f t="shared" si="10"/>
        <v>16500</v>
      </c>
      <c r="Q221" s="181">
        <f t="shared" si="11"/>
        <v>12652.49</v>
      </c>
    </row>
    <row r="222" spans="1:17" ht="23.65" customHeight="1" x14ac:dyDescent="0.2">
      <c r="A222" s="177">
        <v>210</v>
      </c>
      <c r="B222" s="184" t="s">
        <v>230</v>
      </c>
      <c r="C222" s="184" t="s">
        <v>2</v>
      </c>
      <c r="D222" s="83" t="s">
        <v>129</v>
      </c>
      <c r="E222" s="81" t="s">
        <v>207</v>
      </c>
      <c r="F222" s="182" t="s">
        <v>33</v>
      </c>
      <c r="G222" s="183" t="s">
        <v>10</v>
      </c>
      <c r="H222" s="181">
        <v>11000</v>
      </c>
      <c r="I222" s="181">
        <v>315.7</v>
      </c>
      <c r="J222" s="181">
        <v>334.4</v>
      </c>
      <c r="K222" s="181">
        <v>0</v>
      </c>
      <c r="L222" s="181">
        <v>0</v>
      </c>
      <c r="M222" s="181">
        <v>25</v>
      </c>
      <c r="N222" s="181">
        <v>0</v>
      </c>
      <c r="O222" s="181">
        <f t="shared" si="9"/>
        <v>675.09999999999991</v>
      </c>
      <c r="P222" s="181">
        <f t="shared" si="10"/>
        <v>11000</v>
      </c>
      <c r="Q222" s="181">
        <f t="shared" si="11"/>
        <v>10324.9</v>
      </c>
    </row>
    <row r="223" spans="1:17" ht="23.65" customHeight="1" x14ac:dyDescent="0.2">
      <c r="A223" s="177">
        <v>211</v>
      </c>
      <c r="B223" s="44" t="s">
        <v>231</v>
      </c>
      <c r="C223" s="44" t="s">
        <v>2</v>
      </c>
      <c r="D223" s="83" t="s">
        <v>129</v>
      </c>
      <c r="E223" s="81" t="s">
        <v>207</v>
      </c>
      <c r="F223" s="182" t="s">
        <v>47</v>
      </c>
      <c r="G223" s="183" t="s">
        <v>10</v>
      </c>
      <c r="H223" s="181">
        <v>22000</v>
      </c>
      <c r="I223" s="181">
        <v>631.4</v>
      </c>
      <c r="J223" s="181">
        <v>668.8</v>
      </c>
      <c r="K223" s="181">
        <v>0</v>
      </c>
      <c r="L223" s="181">
        <v>0</v>
      </c>
      <c r="M223" s="181">
        <v>25</v>
      </c>
      <c r="N223" s="181">
        <v>50</v>
      </c>
      <c r="O223" s="181">
        <f t="shared" si="9"/>
        <v>1375.1999999999998</v>
      </c>
      <c r="P223" s="181">
        <f t="shared" si="10"/>
        <v>22000</v>
      </c>
      <c r="Q223" s="181">
        <f t="shared" si="11"/>
        <v>20624.8</v>
      </c>
    </row>
    <row r="224" spans="1:17" ht="23.65" customHeight="1" x14ac:dyDescent="0.2">
      <c r="A224" s="177">
        <v>212</v>
      </c>
      <c r="B224" s="44" t="s">
        <v>232</v>
      </c>
      <c r="C224" s="44" t="s">
        <v>2</v>
      </c>
      <c r="D224" s="83" t="s">
        <v>129</v>
      </c>
      <c r="E224" s="81" t="s">
        <v>207</v>
      </c>
      <c r="F224" s="182" t="s">
        <v>47</v>
      </c>
      <c r="G224" s="183" t="s">
        <v>10</v>
      </c>
      <c r="H224" s="181">
        <v>10000</v>
      </c>
      <c r="I224" s="181">
        <v>287</v>
      </c>
      <c r="J224" s="181">
        <v>304</v>
      </c>
      <c r="K224" s="181">
        <v>0</v>
      </c>
      <c r="L224" s="181">
        <v>0</v>
      </c>
      <c r="M224" s="181">
        <v>25</v>
      </c>
      <c r="N224" s="181">
        <v>0</v>
      </c>
      <c r="O224" s="181">
        <f t="shared" si="9"/>
        <v>616</v>
      </c>
      <c r="P224" s="181">
        <f t="shared" si="10"/>
        <v>10000</v>
      </c>
      <c r="Q224" s="181">
        <f t="shared" si="11"/>
        <v>9384</v>
      </c>
    </row>
    <row r="225" spans="1:17" ht="23.65" customHeight="1" x14ac:dyDescent="0.2">
      <c r="A225" s="177">
        <v>213</v>
      </c>
      <c r="B225" s="44" t="s">
        <v>233</v>
      </c>
      <c r="C225" s="44" t="s">
        <v>2</v>
      </c>
      <c r="D225" s="83" t="s">
        <v>129</v>
      </c>
      <c r="E225" s="81" t="s">
        <v>207</v>
      </c>
      <c r="F225" s="182" t="s">
        <v>33</v>
      </c>
      <c r="G225" s="183" t="s">
        <v>10</v>
      </c>
      <c r="H225" s="181">
        <v>16500</v>
      </c>
      <c r="I225" s="181">
        <v>473.55</v>
      </c>
      <c r="J225" s="181">
        <v>501.6</v>
      </c>
      <c r="K225" s="181">
        <v>0</v>
      </c>
      <c r="L225" s="181">
        <v>0</v>
      </c>
      <c r="M225" s="181">
        <v>25</v>
      </c>
      <c r="N225" s="181">
        <v>50</v>
      </c>
      <c r="O225" s="181">
        <f t="shared" si="9"/>
        <v>1050.1500000000001</v>
      </c>
      <c r="P225" s="181">
        <f t="shared" si="10"/>
        <v>16500</v>
      </c>
      <c r="Q225" s="181">
        <f t="shared" si="11"/>
        <v>15449.85</v>
      </c>
    </row>
    <row r="226" spans="1:17" ht="23.65" customHeight="1" x14ac:dyDescent="0.2">
      <c r="A226" s="177">
        <v>214</v>
      </c>
      <c r="B226" s="44" t="s">
        <v>234</v>
      </c>
      <c r="C226" s="44" t="s">
        <v>2</v>
      </c>
      <c r="D226" s="83" t="s">
        <v>129</v>
      </c>
      <c r="E226" s="81" t="s">
        <v>207</v>
      </c>
      <c r="F226" s="182" t="s">
        <v>47</v>
      </c>
      <c r="G226" s="183" t="s">
        <v>10</v>
      </c>
      <c r="H226" s="181">
        <v>16500</v>
      </c>
      <c r="I226" s="181">
        <v>473.55</v>
      </c>
      <c r="J226" s="181">
        <v>501.6</v>
      </c>
      <c r="K226" s="181">
        <v>1577.45</v>
      </c>
      <c r="L226" s="181">
        <v>0</v>
      </c>
      <c r="M226" s="181">
        <v>25</v>
      </c>
      <c r="N226" s="181">
        <v>50</v>
      </c>
      <c r="O226" s="181">
        <f t="shared" si="9"/>
        <v>2627.6000000000004</v>
      </c>
      <c r="P226" s="181">
        <f t="shared" si="10"/>
        <v>16500</v>
      </c>
      <c r="Q226" s="181">
        <f t="shared" si="11"/>
        <v>13872.4</v>
      </c>
    </row>
    <row r="227" spans="1:17" ht="23.65" customHeight="1" x14ac:dyDescent="0.2">
      <c r="A227" s="177">
        <v>215</v>
      </c>
      <c r="B227" s="44" t="s">
        <v>235</v>
      </c>
      <c r="C227" s="44" t="s">
        <v>2</v>
      </c>
      <c r="D227" s="83" t="s">
        <v>129</v>
      </c>
      <c r="E227" s="81" t="s">
        <v>207</v>
      </c>
      <c r="F227" s="182" t="s">
        <v>47</v>
      </c>
      <c r="G227" s="183" t="s">
        <v>10</v>
      </c>
      <c r="H227" s="181">
        <v>16500</v>
      </c>
      <c r="I227" s="181">
        <v>473.55</v>
      </c>
      <c r="J227" s="181">
        <v>501.6</v>
      </c>
      <c r="K227" s="181">
        <v>0</v>
      </c>
      <c r="L227" s="181">
        <v>0</v>
      </c>
      <c r="M227" s="181">
        <v>25</v>
      </c>
      <c r="N227" s="181">
        <v>50</v>
      </c>
      <c r="O227" s="181">
        <f t="shared" si="9"/>
        <v>1050.1500000000001</v>
      </c>
      <c r="P227" s="181">
        <f t="shared" si="10"/>
        <v>16500</v>
      </c>
      <c r="Q227" s="181">
        <f t="shared" si="11"/>
        <v>15449.85</v>
      </c>
    </row>
    <row r="228" spans="1:17" ht="23.65" customHeight="1" x14ac:dyDescent="0.2">
      <c r="A228" s="177">
        <v>216</v>
      </c>
      <c r="B228" s="44" t="s">
        <v>236</v>
      </c>
      <c r="C228" s="44" t="s">
        <v>2</v>
      </c>
      <c r="D228" s="83" t="s">
        <v>129</v>
      </c>
      <c r="E228" s="81" t="s">
        <v>207</v>
      </c>
      <c r="F228" s="182" t="s">
        <v>33</v>
      </c>
      <c r="G228" s="183" t="s">
        <v>11</v>
      </c>
      <c r="H228" s="181">
        <v>11000</v>
      </c>
      <c r="I228" s="181">
        <v>315.7</v>
      </c>
      <c r="J228" s="181">
        <v>334.4</v>
      </c>
      <c r="K228" s="181">
        <v>0</v>
      </c>
      <c r="L228" s="181">
        <v>0</v>
      </c>
      <c r="M228" s="181">
        <v>25</v>
      </c>
      <c r="N228" s="181">
        <v>0</v>
      </c>
      <c r="O228" s="181">
        <f t="shared" si="9"/>
        <v>675.09999999999991</v>
      </c>
      <c r="P228" s="181">
        <f t="shared" si="10"/>
        <v>11000</v>
      </c>
      <c r="Q228" s="181">
        <f t="shared" si="11"/>
        <v>10324.9</v>
      </c>
    </row>
    <row r="229" spans="1:17" ht="23.65" customHeight="1" x14ac:dyDescent="0.2">
      <c r="A229" s="177">
        <v>217</v>
      </c>
      <c r="B229" s="44" t="s">
        <v>237</v>
      </c>
      <c r="C229" s="44" t="s">
        <v>2</v>
      </c>
      <c r="D229" s="83" t="s">
        <v>129</v>
      </c>
      <c r="E229" s="81" t="s">
        <v>207</v>
      </c>
      <c r="F229" s="182" t="s">
        <v>47</v>
      </c>
      <c r="G229" s="183" t="s">
        <v>10</v>
      </c>
      <c r="H229" s="181">
        <v>16500</v>
      </c>
      <c r="I229" s="181">
        <v>473.55</v>
      </c>
      <c r="J229" s="181">
        <v>501.6</v>
      </c>
      <c r="K229" s="181">
        <v>1577.45</v>
      </c>
      <c r="L229" s="181">
        <v>0</v>
      </c>
      <c r="M229" s="181">
        <v>25</v>
      </c>
      <c r="N229" s="181">
        <v>0</v>
      </c>
      <c r="O229" s="181">
        <f t="shared" si="9"/>
        <v>2577.6000000000004</v>
      </c>
      <c r="P229" s="181">
        <f t="shared" si="10"/>
        <v>16500</v>
      </c>
      <c r="Q229" s="181">
        <f t="shared" si="11"/>
        <v>13922.4</v>
      </c>
    </row>
    <row r="230" spans="1:17" ht="23.65" customHeight="1" x14ac:dyDescent="0.2">
      <c r="A230" s="177">
        <v>218</v>
      </c>
      <c r="B230" s="44" t="s">
        <v>238</v>
      </c>
      <c r="C230" s="44" t="s">
        <v>2</v>
      </c>
      <c r="D230" s="83" t="s">
        <v>129</v>
      </c>
      <c r="E230" s="81" t="s">
        <v>207</v>
      </c>
      <c r="F230" s="182" t="s">
        <v>47</v>
      </c>
      <c r="G230" s="183" t="s">
        <v>10</v>
      </c>
      <c r="H230" s="181">
        <v>16500</v>
      </c>
      <c r="I230" s="181">
        <v>473.55</v>
      </c>
      <c r="J230" s="181">
        <v>501.6</v>
      </c>
      <c r="K230" s="181">
        <v>1577.45</v>
      </c>
      <c r="L230" s="181">
        <v>0</v>
      </c>
      <c r="M230" s="181">
        <v>25</v>
      </c>
      <c r="N230" s="181">
        <v>50</v>
      </c>
      <c r="O230" s="181">
        <f t="shared" si="9"/>
        <v>2627.6000000000004</v>
      </c>
      <c r="P230" s="181">
        <f t="shared" si="10"/>
        <v>16500</v>
      </c>
      <c r="Q230" s="181">
        <f t="shared" si="11"/>
        <v>13872.4</v>
      </c>
    </row>
    <row r="231" spans="1:17" ht="23.65" customHeight="1" x14ac:dyDescent="0.2">
      <c r="A231" s="177">
        <v>219</v>
      </c>
      <c r="B231" s="44" t="s">
        <v>239</v>
      </c>
      <c r="C231" s="178" t="s">
        <v>2</v>
      </c>
      <c r="D231" s="83" t="s">
        <v>129</v>
      </c>
      <c r="E231" s="81" t="s">
        <v>207</v>
      </c>
      <c r="F231" s="182" t="s">
        <v>47</v>
      </c>
      <c r="G231" s="183" t="s">
        <v>10</v>
      </c>
      <c r="H231" s="181">
        <v>10000</v>
      </c>
      <c r="I231" s="181">
        <v>287</v>
      </c>
      <c r="J231" s="181">
        <v>304</v>
      </c>
      <c r="K231" s="181">
        <v>0</v>
      </c>
      <c r="L231" s="181">
        <v>0</v>
      </c>
      <c r="M231" s="181">
        <v>25</v>
      </c>
      <c r="N231" s="181">
        <v>0</v>
      </c>
      <c r="O231" s="181">
        <f t="shared" si="9"/>
        <v>616</v>
      </c>
      <c r="P231" s="181">
        <f t="shared" si="10"/>
        <v>10000</v>
      </c>
      <c r="Q231" s="181">
        <f t="shared" si="11"/>
        <v>9384</v>
      </c>
    </row>
    <row r="232" spans="1:17" ht="23.65" customHeight="1" x14ac:dyDescent="0.2">
      <c r="A232" s="177">
        <v>220</v>
      </c>
      <c r="B232" s="44" t="s">
        <v>240</v>
      </c>
      <c r="C232" s="44" t="s">
        <v>2</v>
      </c>
      <c r="D232" s="83" t="s">
        <v>129</v>
      </c>
      <c r="E232" s="81" t="s">
        <v>207</v>
      </c>
      <c r="F232" s="182" t="s">
        <v>33</v>
      </c>
      <c r="G232" s="183" t="s">
        <v>10</v>
      </c>
      <c r="H232" s="181">
        <v>16500</v>
      </c>
      <c r="I232" s="181">
        <v>473.55</v>
      </c>
      <c r="J232" s="181">
        <v>501.6</v>
      </c>
      <c r="K232" s="181">
        <v>0</v>
      </c>
      <c r="L232" s="181">
        <v>0</v>
      </c>
      <c r="M232" s="181">
        <v>25</v>
      </c>
      <c r="N232" s="181">
        <v>500</v>
      </c>
      <c r="O232" s="181">
        <f t="shared" si="9"/>
        <v>1500.15</v>
      </c>
      <c r="P232" s="181">
        <f t="shared" si="10"/>
        <v>16500</v>
      </c>
      <c r="Q232" s="181">
        <f t="shared" si="11"/>
        <v>14999.85</v>
      </c>
    </row>
    <row r="233" spans="1:17" ht="23.65" customHeight="1" x14ac:dyDescent="0.2">
      <c r="A233" s="177">
        <v>221</v>
      </c>
      <c r="B233" s="44" t="s">
        <v>241</v>
      </c>
      <c r="C233" s="44" t="s">
        <v>2</v>
      </c>
      <c r="D233" s="83" t="s">
        <v>129</v>
      </c>
      <c r="E233" s="81" t="s">
        <v>207</v>
      </c>
      <c r="F233" s="182" t="s">
        <v>33</v>
      </c>
      <c r="G233" s="183" t="s">
        <v>10</v>
      </c>
      <c r="H233" s="181">
        <v>22000</v>
      </c>
      <c r="I233" s="181">
        <v>631.4</v>
      </c>
      <c r="J233" s="181">
        <v>668.8</v>
      </c>
      <c r="K233" s="181">
        <v>0</v>
      </c>
      <c r="L233" s="181">
        <v>0</v>
      </c>
      <c r="M233" s="181">
        <v>25</v>
      </c>
      <c r="N233" s="181">
        <v>0</v>
      </c>
      <c r="O233" s="181">
        <f t="shared" si="9"/>
        <v>1325.1999999999998</v>
      </c>
      <c r="P233" s="181">
        <f t="shared" si="10"/>
        <v>22000</v>
      </c>
      <c r="Q233" s="181">
        <f t="shared" si="11"/>
        <v>20674.8</v>
      </c>
    </row>
    <row r="234" spans="1:17" ht="23.65" customHeight="1" x14ac:dyDescent="0.2">
      <c r="A234" s="177">
        <v>222</v>
      </c>
      <c r="B234" s="184" t="s">
        <v>242</v>
      </c>
      <c r="C234" s="184" t="s">
        <v>2</v>
      </c>
      <c r="D234" s="83" t="s">
        <v>129</v>
      </c>
      <c r="E234" s="81" t="s">
        <v>207</v>
      </c>
      <c r="F234" s="182" t="s">
        <v>33</v>
      </c>
      <c r="G234" s="183" t="s">
        <v>10</v>
      </c>
      <c r="H234" s="181">
        <v>16500</v>
      </c>
      <c r="I234" s="181">
        <v>473.55</v>
      </c>
      <c r="J234" s="181">
        <v>501.6</v>
      </c>
      <c r="K234" s="181">
        <v>0</v>
      </c>
      <c r="L234" s="181">
        <v>0</v>
      </c>
      <c r="M234" s="181">
        <v>25</v>
      </c>
      <c r="N234" s="181">
        <v>2193.79</v>
      </c>
      <c r="O234" s="181">
        <f t="shared" si="9"/>
        <v>3193.94</v>
      </c>
      <c r="P234" s="181">
        <f t="shared" si="10"/>
        <v>16500</v>
      </c>
      <c r="Q234" s="181">
        <f t="shared" si="11"/>
        <v>13306.06</v>
      </c>
    </row>
    <row r="235" spans="1:17" ht="23.65" customHeight="1" x14ac:dyDescent="0.2">
      <c r="A235" s="177">
        <v>223</v>
      </c>
      <c r="B235" s="44" t="s">
        <v>243</v>
      </c>
      <c r="C235" s="44" t="s">
        <v>2</v>
      </c>
      <c r="D235" s="83" t="s">
        <v>129</v>
      </c>
      <c r="E235" s="81" t="s">
        <v>207</v>
      </c>
      <c r="F235" s="182" t="s">
        <v>33</v>
      </c>
      <c r="G235" s="183" t="s">
        <v>10</v>
      </c>
      <c r="H235" s="181">
        <v>22000</v>
      </c>
      <c r="I235" s="181">
        <v>631.4</v>
      </c>
      <c r="J235" s="181">
        <v>668.8</v>
      </c>
      <c r="K235" s="181">
        <v>0</v>
      </c>
      <c r="L235" s="181">
        <v>0</v>
      </c>
      <c r="M235" s="181">
        <v>25</v>
      </c>
      <c r="N235" s="181">
        <v>550</v>
      </c>
      <c r="O235" s="181">
        <f t="shared" si="9"/>
        <v>1875.1999999999998</v>
      </c>
      <c r="P235" s="181">
        <f t="shared" si="10"/>
        <v>22000</v>
      </c>
      <c r="Q235" s="181">
        <f t="shared" si="11"/>
        <v>20124.8</v>
      </c>
    </row>
    <row r="236" spans="1:17" ht="23.65" customHeight="1" x14ac:dyDescent="0.2">
      <c r="A236" s="177">
        <v>224</v>
      </c>
      <c r="B236" s="184" t="s">
        <v>244</v>
      </c>
      <c r="C236" s="184" t="s">
        <v>2</v>
      </c>
      <c r="D236" s="83" t="s">
        <v>129</v>
      </c>
      <c r="E236" s="186" t="s">
        <v>207</v>
      </c>
      <c r="F236" s="182" t="s">
        <v>33</v>
      </c>
      <c r="G236" s="183" t="s">
        <v>10</v>
      </c>
      <c r="H236" s="181">
        <v>22000</v>
      </c>
      <c r="I236" s="181">
        <v>631.4</v>
      </c>
      <c r="J236" s="181">
        <v>668.8</v>
      </c>
      <c r="K236" s="181">
        <v>1577.45</v>
      </c>
      <c r="L236" s="181">
        <v>0</v>
      </c>
      <c r="M236" s="181">
        <v>25</v>
      </c>
      <c r="N236" s="181">
        <v>1228.53</v>
      </c>
      <c r="O236" s="181">
        <f t="shared" si="9"/>
        <v>4131.1799999999994</v>
      </c>
      <c r="P236" s="181">
        <f t="shared" si="10"/>
        <v>22000</v>
      </c>
      <c r="Q236" s="181">
        <f t="shared" si="11"/>
        <v>17868.82</v>
      </c>
    </row>
    <row r="237" spans="1:17" ht="23.65" customHeight="1" x14ac:dyDescent="0.2">
      <c r="A237" s="177">
        <v>225</v>
      </c>
      <c r="B237" s="184" t="s">
        <v>245</v>
      </c>
      <c r="C237" s="184" t="s">
        <v>2</v>
      </c>
      <c r="D237" s="83" t="s">
        <v>129</v>
      </c>
      <c r="E237" s="186" t="s">
        <v>207</v>
      </c>
      <c r="F237" s="182" t="s">
        <v>33</v>
      </c>
      <c r="G237" s="183" t="s">
        <v>10</v>
      </c>
      <c r="H237" s="181">
        <v>22000</v>
      </c>
      <c r="I237" s="181">
        <v>631.4</v>
      </c>
      <c r="J237" s="181">
        <v>668.8</v>
      </c>
      <c r="K237" s="181">
        <v>0</v>
      </c>
      <c r="L237" s="181">
        <v>0</v>
      </c>
      <c r="M237" s="181">
        <v>25</v>
      </c>
      <c r="N237" s="181">
        <v>2000</v>
      </c>
      <c r="O237" s="181">
        <f t="shared" si="9"/>
        <v>3325.2</v>
      </c>
      <c r="P237" s="181">
        <f t="shared" si="10"/>
        <v>22000</v>
      </c>
      <c r="Q237" s="181">
        <f t="shared" si="11"/>
        <v>18674.8</v>
      </c>
    </row>
    <row r="238" spans="1:17" ht="23.65" customHeight="1" x14ac:dyDescent="0.2">
      <c r="A238" s="177">
        <v>226</v>
      </c>
      <c r="B238" s="184" t="s">
        <v>769</v>
      </c>
      <c r="C238" s="184" t="s">
        <v>2</v>
      </c>
      <c r="D238" s="83" t="s">
        <v>129</v>
      </c>
      <c r="E238" s="186" t="s">
        <v>207</v>
      </c>
      <c r="F238" s="182" t="s">
        <v>33</v>
      </c>
      <c r="G238" s="183" t="s">
        <v>10</v>
      </c>
      <c r="H238" s="181">
        <v>22000</v>
      </c>
      <c r="I238" s="181">
        <v>631.4</v>
      </c>
      <c r="J238" s="181">
        <v>668.8</v>
      </c>
      <c r="K238" s="181">
        <v>0</v>
      </c>
      <c r="L238" s="181">
        <v>0</v>
      </c>
      <c r="M238" s="181">
        <v>25</v>
      </c>
      <c r="N238" s="181">
        <v>1343.62</v>
      </c>
      <c r="O238" s="181">
        <f t="shared" si="9"/>
        <v>2668.8199999999997</v>
      </c>
      <c r="P238" s="181">
        <f t="shared" si="10"/>
        <v>22000</v>
      </c>
      <c r="Q238" s="181">
        <f t="shared" si="11"/>
        <v>19331.18</v>
      </c>
    </row>
    <row r="239" spans="1:17" ht="23.65" customHeight="1" x14ac:dyDescent="0.2">
      <c r="A239" s="177">
        <v>227</v>
      </c>
      <c r="B239" s="184" t="s">
        <v>770</v>
      </c>
      <c r="C239" s="184" t="s">
        <v>2</v>
      </c>
      <c r="D239" s="83" t="s">
        <v>129</v>
      </c>
      <c r="E239" s="186" t="s">
        <v>207</v>
      </c>
      <c r="F239" s="182" t="s">
        <v>33</v>
      </c>
      <c r="G239" s="183" t="s">
        <v>10</v>
      </c>
      <c r="H239" s="181">
        <v>22000</v>
      </c>
      <c r="I239" s="181">
        <v>631.4</v>
      </c>
      <c r="J239" s="181">
        <v>668.8</v>
      </c>
      <c r="K239" s="181">
        <v>0</v>
      </c>
      <c r="L239" s="181">
        <v>0</v>
      </c>
      <c r="M239" s="181">
        <v>25</v>
      </c>
      <c r="N239" s="181">
        <v>50</v>
      </c>
      <c r="O239" s="181">
        <f t="shared" si="9"/>
        <v>1375.1999999999998</v>
      </c>
      <c r="P239" s="181">
        <f t="shared" si="10"/>
        <v>22000</v>
      </c>
      <c r="Q239" s="181">
        <f t="shared" si="11"/>
        <v>20624.8</v>
      </c>
    </row>
    <row r="240" spans="1:17" ht="23.65" customHeight="1" x14ac:dyDescent="0.2">
      <c r="A240" s="177">
        <v>228</v>
      </c>
      <c r="B240" s="184" t="s">
        <v>779</v>
      </c>
      <c r="C240" s="184" t="s">
        <v>2</v>
      </c>
      <c r="D240" s="83" t="s">
        <v>129</v>
      </c>
      <c r="E240" s="186" t="s">
        <v>207</v>
      </c>
      <c r="F240" s="182" t="s">
        <v>33</v>
      </c>
      <c r="G240" s="183" t="s">
        <v>10</v>
      </c>
      <c r="H240" s="181">
        <v>20000</v>
      </c>
      <c r="I240" s="181">
        <v>574</v>
      </c>
      <c r="J240" s="181">
        <v>608</v>
      </c>
      <c r="K240" s="181">
        <v>0</v>
      </c>
      <c r="L240" s="181">
        <v>0</v>
      </c>
      <c r="M240" s="181">
        <v>25</v>
      </c>
      <c r="N240" s="181">
        <v>2340.62</v>
      </c>
      <c r="O240" s="181">
        <f t="shared" si="9"/>
        <v>3547.62</v>
      </c>
      <c r="P240" s="181">
        <f t="shared" si="10"/>
        <v>20000</v>
      </c>
      <c r="Q240" s="181">
        <f t="shared" si="11"/>
        <v>16452.38</v>
      </c>
    </row>
    <row r="241" spans="1:17" ht="23.65" customHeight="1" x14ac:dyDescent="0.2">
      <c r="A241" s="177">
        <v>229</v>
      </c>
      <c r="B241" s="184" t="s">
        <v>780</v>
      </c>
      <c r="C241" s="184" t="s">
        <v>2</v>
      </c>
      <c r="D241" s="83" t="s">
        <v>129</v>
      </c>
      <c r="E241" s="186" t="s">
        <v>207</v>
      </c>
      <c r="F241" s="182" t="s">
        <v>33</v>
      </c>
      <c r="G241" s="183" t="s">
        <v>10</v>
      </c>
      <c r="H241" s="181">
        <v>20000</v>
      </c>
      <c r="I241" s="181">
        <v>574</v>
      </c>
      <c r="J241" s="181">
        <v>608</v>
      </c>
      <c r="K241" s="181">
        <v>0</v>
      </c>
      <c r="L241" s="181">
        <v>0</v>
      </c>
      <c r="M241" s="181">
        <v>25</v>
      </c>
      <c r="N241" s="181">
        <v>1000</v>
      </c>
      <c r="O241" s="181">
        <f t="shared" si="9"/>
        <v>2207</v>
      </c>
      <c r="P241" s="181">
        <f t="shared" si="10"/>
        <v>20000</v>
      </c>
      <c r="Q241" s="181">
        <f t="shared" si="11"/>
        <v>17793</v>
      </c>
    </row>
    <row r="242" spans="1:17" ht="23.65" customHeight="1" x14ac:dyDescent="0.2">
      <c r="A242" s="177">
        <v>230</v>
      </c>
      <c r="B242" s="184" t="s">
        <v>781</v>
      </c>
      <c r="C242" s="184" t="s">
        <v>2</v>
      </c>
      <c r="D242" s="83" t="s">
        <v>129</v>
      </c>
      <c r="E242" s="186" t="s">
        <v>207</v>
      </c>
      <c r="F242" s="182" t="s">
        <v>33</v>
      </c>
      <c r="G242" s="183" t="s">
        <v>10</v>
      </c>
      <c r="H242" s="181">
        <v>20000</v>
      </c>
      <c r="I242" s="181">
        <v>574</v>
      </c>
      <c r="J242" s="181">
        <v>608</v>
      </c>
      <c r="K242" s="181">
        <v>0</v>
      </c>
      <c r="L242" s="181">
        <v>0</v>
      </c>
      <c r="M242" s="181">
        <v>25</v>
      </c>
      <c r="N242" s="181">
        <v>1942.21</v>
      </c>
      <c r="O242" s="181">
        <f t="shared" si="9"/>
        <v>3149.21</v>
      </c>
      <c r="P242" s="181">
        <f t="shared" si="10"/>
        <v>20000</v>
      </c>
      <c r="Q242" s="181">
        <f t="shared" si="11"/>
        <v>16850.79</v>
      </c>
    </row>
    <row r="243" spans="1:17" ht="23.65" customHeight="1" x14ac:dyDescent="0.2">
      <c r="A243" s="177">
        <v>231</v>
      </c>
      <c r="B243" s="184" t="s">
        <v>789</v>
      </c>
      <c r="C243" s="184" t="s">
        <v>2</v>
      </c>
      <c r="D243" s="83" t="s">
        <v>129</v>
      </c>
      <c r="E243" s="186" t="s">
        <v>207</v>
      </c>
      <c r="F243" s="182" t="s">
        <v>33</v>
      </c>
      <c r="G243" s="183" t="s">
        <v>10</v>
      </c>
      <c r="H243" s="181">
        <v>22000</v>
      </c>
      <c r="I243" s="181">
        <v>631.4</v>
      </c>
      <c r="J243" s="181">
        <v>668.8</v>
      </c>
      <c r="K243" s="181">
        <v>0</v>
      </c>
      <c r="L243" s="181">
        <v>0</v>
      </c>
      <c r="M243" s="181">
        <v>25</v>
      </c>
      <c r="N243" s="181">
        <v>1000</v>
      </c>
      <c r="O243" s="181">
        <f t="shared" si="9"/>
        <v>2325.1999999999998</v>
      </c>
      <c r="P243" s="181">
        <f t="shared" si="10"/>
        <v>22000</v>
      </c>
      <c r="Q243" s="181">
        <f t="shared" si="11"/>
        <v>19674.8</v>
      </c>
    </row>
    <row r="244" spans="1:17" ht="23.65" customHeight="1" x14ac:dyDescent="0.2">
      <c r="A244" s="177">
        <v>232</v>
      </c>
      <c r="B244" s="184" t="s">
        <v>835</v>
      </c>
      <c r="C244" s="184" t="s">
        <v>2</v>
      </c>
      <c r="D244" s="83" t="s">
        <v>129</v>
      </c>
      <c r="E244" s="186" t="s">
        <v>207</v>
      </c>
      <c r="F244" s="182" t="s">
        <v>33</v>
      </c>
      <c r="G244" s="183" t="s">
        <v>10</v>
      </c>
      <c r="H244" s="181">
        <v>20000</v>
      </c>
      <c r="I244" s="181">
        <v>574</v>
      </c>
      <c r="J244" s="181">
        <v>608</v>
      </c>
      <c r="K244" s="181">
        <v>0</v>
      </c>
      <c r="L244" s="181">
        <v>0</v>
      </c>
      <c r="M244" s="181">
        <v>25</v>
      </c>
      <c r="N244" s="181">
        <v>0</v>
      </c>
      <c r="O244" s="181">
        <f t="shared" si="9"/>
        <v>1207</v>
      </c>
      <c r="P244" s="181">
        <f t="shared" si="10"/>
        <v>20000</v>
      </c>
      <c r="Q244" s="181">
        <f t="shared" si="11"/>
        <v>18793</v>
      </c>
    </row>
    <row r="245" spans="1:17" ht="23.65" customHeight="1" x14ac:dyDescent="0.2">
      <c r="A245" s="177">
        <v>233</v>
      </c>
      <c r="B245" s="184" t="s">
        <v>836</v>
      </c>
      <c r="C245" s="184" t="s">
        <v>2</v>
      </c>
      <c r="D245" s="83" t="s">
        <v>129</v>
      </c>
      <c r="E245" s="186" t="s">
        <v>207</v>
      </c>
      <c r="F245" s="182" t="s">
        <v>33</v>
      </c>
      <c r="G245" s="183" t="s">
        <v>10</v>
      </c>
      <c r="H245" s="181">
        <v>20000</v>
      </c>
      <c r="I245" s="181">
        <v>574</v>
      </c>
      <c r="J245" s="181">
        <v>608</v>
      </c>
      <c r="K245" s="181">
        <v>0</v>
      </c>
      <c r="L245" s="181">
        <v>0</v>
      </c>
      <c r="M245" s="181">
        <v>25</v>
      </c>
      <c r="N245" s="181">
        <v>0</v>
      </c>
      <c r="O245" s="181">
        <f t="shared" si="9"/>
        <v>1207</v>
      </c>
      <c r="P245" s="181">
        <f t="shared" si="10"/>
        <v>20000</v>
      </c>
      <c r="Q245" s="181">
        <f t="shared" si="11"/>
        <v>18793</v>
      </c>
    </row>
    <row r="246" spans="1:17" ht="23.65" customHeight="1" x14ac:dyDescent="0.2">
      <c r="A246" s="177">
        <v>234</v>
      </c>
      <c r="B246" s="184" t="s">
        <v>1066</v>
      </c>
      <c r="C246" s="184" t="s">
        <v>2</v>
      </c>
      <c r="D246" s="83" t="s">
        <v>129</v>
      </c>
      <c r="E246" s="186" t="s">
        <v>207</v>
      </c>
      <c r="F246" s="182" t="s">
        <v>33</v>
      </c>
      <c r="G246" s="183" t="s">
        <v>10</v>
      </c>
      <c r="H246" s="181">
        <v>20000</v>
      </c>
      <c r="I246" s="181">
        <v>574</v>
      </c>
      <c r="J246" s="181">
        <v>608</v>
      </c>
      <c r="K246" s="181">
        <v>0</v>
      </c>
      <c r="L246" s="181">
        <v>0</v>
      </c>
      <c r="M246" s="181">
        <v>25</v>
      </c>
      <c r="N246" s="181">
        <v>0</v>
      </c>
      <c r="O246" s="181">
        <f t="shared" si="9"/>
        <v>1207</v>
      </c>
      <c r="P246" s="181">
        <f t="shared" si="10"/>
        <v>20000</v>
      </c>
      <c r="Q246" s="181">
        <f t="shared" si="11"/>
        <v>18793</v>
      </c>
    </row>
    <row r="247" spans="1:17" ht="23.65" customHeight="1" x14ac:dyDescent="0.2">
      <c r="A247" s="177">
        <v>235</v>
      </c>
      <c r="B247" s="178" t="s">
        <v>551</v>
      </c>
      <c r="C247" s="178" t="s">
        <v>2</v>
      </c>
      <c r="D247" s="83" t="s">
        <v>129</v>
      </c>
      <c r="E247" s="186" t="s">
        <v>207</v>
      </c>
      <c r="F247" s="193" t="s">
        <v>47</v>
      </c>
      <c r="G247" s="99" t="s">
        <v>11</v>
      </c>
      <c r="H247" s="180">
        <v>16500</v>
      </c>
      <c r="I247" s="180">
        <v>473.55</v>
      </c>
      <c r="J247" s="180">
        <v>501.6</v>
      </c>
      <c r="K247" s="180">
        <v>0</v>
      </c>
      <c r="L247" s="180">
        <v>0</v>
      </c>
      <c r="M247" s="181">
        <v>25</v>
      </c>
      <c r="N247" s="180">
        <v>0</v>
      </c>
      <c r="O247" s="181">
        <f t="shared" si="9"/>
        <v>1000.1500000000001</v>
      </c>
      <c r="P247" s="181">
        <f t="shared" si="10"/>
        <v>16500</v>
      </c>
      <c r="Q247" s="181">
        <f t="shared" si="11"/>
        <v>15499.85</v>
      </c>
    </row>
    <row r="248" spans="1:17" ht="23.65" customHeight="1" x14ac:dyDescent="0.2">
      <c r="A248" s="177">
        <v>236</v>
      </c>
      <c r="B248" s="44" t="s">
        <v>246</v>
      </c>
      <c r="C248" s="44" t="s">
        <v>194</v>
      </c>
      <c r="D248" s="83" t="s">
        <v>129</v>
      </c>
      <c r="E248" s="186" t="s">
        <v>207</v>
      </c>
      <c r="F248" s="182" t="s">
        <v>33</v>
      </c>
      <c r="G248" s="183" t="s">
        <v>11</v>
      </c>
      <c r="H248" s="181">
        <v>22000</v>
      </c>
      <c r="I248" s="181">
        <v>631.4</v>
      </c>
      <c r="J248" s="181">
        <v>668.8</v>
      </c>
      <c r="K248" s="181">
        <v>0</v>
      </c>
      <c r="L248" s="181">
        <v>0</v>
      </c>
      <c r="M248" s="181">
        <v>25</v>
      </c>
      <c r="N248" s="181">
        <v>0</v>
      </c>
      <c r="O248" s="181">
        <f t="shared" si="9"/>
        <v>1325.1999999999998</v>
      </c>
      <c r="P248" s="181">
        <f t="shared" si="10"/>
        <v>22000</v>
      </c>
      <c r="Q248" s="181">
        <f t="shared" si="11"/>
        <v>20674.8</v>
      </c>
    </row>
    <row r="249" spans="1:17" ht="23.65" customHeight="1" x14ac:dyDescent="0.2">
      <c r="A249" s="177">
        <v>237</v>
      </c>
      <c r="B249" s="184" t="s">
        <v>268</v>
      </c>
      <c r="C249" s="44" t="s">
        <v>3</v>
      </c>
      <c r="D249" s="83" t="s">
        <v>129</v>
      </c>
      <c r="E249" s="186" t="s">
        <v>207</v>
      </c>
      <c r="F249" s="182" t="s">
        <v>33</v>
      </c>
      <c r="G249" s="183" t="s">
        <v>11</v>
      </c>
      <c r="H249" s="181">
        <v>16500</v>
      </c>
      <c r="I249" s="181">
        <v>473.55</v>
      </c>
      <c r="J249" s="181">
        <v>501.6</v>
      </c>
      <c r="K249" s="181">
        <v>0</v>
      </c>
      <c r="L249" s="181">
        <v>0</v>
      </c>
      <c r="M249" s="181">
        <v>25</v>
      </c>
      <c r="N249" s="181">
        <v>0</v>
      </c>
      <c r="O249" s="181">
        <f t="shared" si="9"/>
        <v>1000.1500000000001</v>
      </c>
      <c r="P249" s="181">
        <f t="shared" si="10"/>
        <v>16500</v>
      </c>
      <c r="Q249" s="181">
        <f t="shared" si="11"/>
        <v>15499.85</v>
      </c>
    </row>
    <row r="250" spans="1:17" ht="23.65" customHeight="1" x14ac:dyDescent="0.2">
      <c r="A250" s="177">
        <v>238</v>
      </c>
      <c r="B250" s="184" t="s">
        <v>226</v>
      </c>
      <c r="C250" s="184" t="s">
        <v>227</v>
      </c>
      <c r="D250" s="83" t="s">
        <v>129</v>
      </c>
      <c r="E250" s="81" t="s">
        <v>207</v>
      </c>
      <c r="F250" s="182" t="s">
        <v>47</v>
      </c>
      <c r="G250" s="183" t="s">
        <v>11</v>
      </c>
      <c r="H250" s="181">
        <v>22000</v>
      </c>
      <c r="I250" s="181">
        <v>631.4</v>
      </c>
      <c r="J250" s="181">
        <v>668.8</v>
      </c>
      <c r="K250" s="181">
        <v>0</v>
      </c>
      <c r="L250" s="181">
        <v>0</v>
      </c>
      <c r="M250" s="181">
        <v>25</v>
      </c>
      <c r="N250" s="181">
        <v>0</v>
      </c>
      <c r="O250" s="181">
        <f t="shared" si="9"/>
        <v>1325.1999999999998</v>
      </c>
      <c r="P250" s="181">
        <f t="shared" si="10"/>
        <v>22000</v>
      </c>
      <c r="Q250" s="181">
        <f t="shared" si="11"/>
        <v>20674.8</v>
      </c>
    </row>
    <row r="251" spans="1:17" ht="23.65" customHeight="1" x14ac:dyDescent="0.2">
      <c r="A251" s="177">
        <v>239</v>
      </c>
      <c r="B251" s="184" t="s">
        <v>247</v>
      </c>
      <c r="C251" s="184" t="s">
        <v>80</v>
      </c>
      <c r="D251" s="83" t="s">
        <v>129</v>
      </c>
      <c r="E251" s="186" t="s">
        <v>248</v>
      </c>
      <c r="F251" s="182" t="s">
        <v>33</v>
      </c>
      <c r="G251" s="183" t="s">
        <v>11</v>
      </c>
      <c r="H251" s="181">
        <v>50000</v>
      </c>
      <c r="I251" s="181">
        <v>1435</v>
      </c>
      <c r="J251" s="181">
        <v>1520</v>
      </c>
      <c r="K251" s="181">
        <v>0</v>
      </c>
      <c r="L251" s="181">
        <v>1854</v>
      </c>
      <c r="M251" s="181">
        <v>25</v>
      </c>
      <c r="N251" s="181">
        <v>0</v>
      </c>
      <c r="O251" s="181">
        <f t="shared" si="9"/>
        <v>4834</v>
      </c>
      <c r="P251" s="181">
        <f t="shared" si="10"/>
        <v>50000</v>
      </c>
      <c r="Q251" s="181">
        <f t="shared" si="11"/>
        <v>45166</v>
      </c>
    </row>
    <row r="252" spans="1:17" ht="23.65" customHeight="1" x14ac:dyDescent="0.2">
      <c r="A252" s="177">
        <v>240</v>
      </c>
      <c r="B252" s="44" t="s">
        <v>96</v>
      </c>
      <c r="C252" s="44" t="s">
        <v>45</v>
      </c>
      <c r="D252" s="83" t="s">
        <v>129</v>
      </c>
      <c r="E252" s="186" t="s">
        <v>248</v>
      </c>
      <c r="F252" s="182" t="s">
        <v>47</v>
      </c>
      <c r="G252" s="183" t="s">
        <v>10</v>
      </c>
      <c r="H252" s="181">
        <v>37250</v>
      </c>
      <c r="I252" s="181">
        <v>1069.08</v>
      </c>
      <c r="J252" s="181">
        <v>1132.4000000000001</v>
      </c>
      <c r="K252" s="181">
        <v>3154.9</v>
      </c>
      <c r="L252" s="181">
        <v>0</v>
      </c>
      <c r="M252" s="181">
        <v>25</v>
      </c>
      <c r="N252" s="181">
        <v>2677.9999999999995</v>
      </c>
      <c r="O252" s="181">
        <f t="shared" si="9"/>
        <v>8059.3799999999992</v>
      </c>
      <c r="P252" s="181">
        <f t="shared" si="10"/>
        <v>37250</v>
      </c>
      <c r="Q252" s="181">
        <f t="shared" si="11"/>
        <v>29190.620000000003</v>
      </c>
    </row>
    <row r="253" spans="1:17" ht="23.65" customHeight="1" x14ac:dyDescent="0.2">
      <c r="A253" s="177">
        <v>241</v>
      </c>
      <c r="B253" s="44" t="s">
        <v>249</v>
      </c>
      <c r="C253" s="44" t="s">
        <v>250</v>
      </c>
      <c r="D253" s="83" t="s">
        <v>129</v>
      </c>
      <c r="E253" s="81" t="s">
        <v>248</v>
      </c>
      <c r="F253" s="182" t="s">
        <v>47</v>
      </c>
      <c r="G253" s="183" t="s">
        <v>11</v>
      </c>
      <c r="H253" s="181">
        <v>24182.5</v>
      </c>
      <c r="I253" s="181">
        <v>694.04</v>
      </c>
      <c r="J253" s="181">
        <v>735.15</v>
      </c>
      <c r="K253" s="181">
        <v>0</v>
      </c>
      <c r="L253" s="181">
        <v>0</v>
      </c>
      <c r="M253" s="181">
        <v>25</v>
      </c>
      <c r="N253" s="181">
        <v>678</v>
      </c>
      <c r="O253" s="181">
        <f t="shared" si="9"/>
        <v>2132.19</v>
      </c>
      <c r="P253" s="181">
        <f t="shared" si="10"/>
        <v>24182.5</v>
      </c>
      <c r="Q253" s="181">
        <f t="shared" si="11"/>
        <v>22050.31</v>
      </c>
    </row>
    <row r="254" spans="1:17" ht="23.65" customHeight="1" x14ac:dyDescent="0.2">
      <c r="A254" s="177">
        <v>242</v>
      </c>
      <c r="B254" s="44" t="s">
        <v>251</v>
      </c>
      <c r="C254" s="23" t="s">
        <v>250</v>
      </c>
      <c r="D254" s="83" t="s">
        <v>129</v>
      </c>
      <c r="E254" s="81" t="s">
        <v>248</v>
      </c>
      <c r="F254" s="182" t="s">
        <v>33</v>
      </c>
      <c r="G254" s="183" t="s">
        <v>11</v>
      </c>
      <c r="H254" s="181">
        <v>21078.75</v>
      </c>
      <c r="I254" s="181">
        <v>604.96</v>
      </c>
      <c r="J254" s="181">
        <v>640.79</v>
      </c>
      <c r="K254" s="181">
        <v>0</v>
      </c>
      <c r="L254" s="181">
        <v>0</v>
      </c>
      <c r="M254" s="181">
        <v>25</v>
      </c>
      <c r="N254" s="181">
        <v>50</v>
      </c>
      <c r="O254" s="181">
        <f t="shared" si="9"/>
        <v>1320.75</v>
      </c>
      <c r="P254" s="181">
        <f t="shared" si="10"/>
        <v>21078.75</v>
      </c>
      <c r="Q254" s="181">
        <f t="shared" si="11"/>
        <v>19758</v>
      </c>
    </row>
    <row r="255" spans="1:17" ht="23.65" customHeight="1" x14ac:dyDescent="0.2">
      <c r="A255" s="177">
        <v>243</v>
      </c>
      <c r="B255" s="44" t="s">
        <v>258</v>
      </c>
      <c r="C255" s="44" t="s">
        <v>259</v>
      </c>
      <c r="D255" s="83" t="s">
        <v>129</v>
      </c>
      <c r="E255" s="189" t="s">
        <v>248</v>
      </c>
      <c r="F255" s="182" t="s">
        <v>47</v>
      </c>
      <c r="G255" s="183" t="s">
        <v>11</v>
      </c>
      <c r="H255" s="181">
        <v>25000</v>
      </c>
      <c r="I255" s="181">
        <v>717.5</v>
      </c>
      <c r="J255" s="181">
        <v>760</v>
      </c>
      <c r="K255" s="181">
        <v>0</v>
      </c>
      <c r="L255" s="181">
        <v>0</v>
      </c>
      <c r="M255" s="181">
        <v>25</v>
      </c>
      <c r="N255" s="181">
        <v>0</v>
      </c>
      <c r="O255" s="181">
        <f t="shared" si="9"/>
        <v>1502.5</v>
      </c>
      <c r="P255" s="181">
        <f t="shared" si="10"/>
        <v>25000</v>
      </c>
      <c r="Q255" s="181">
        <f t="shared" si="11"/>
        <v>23497.5</v>
      </c>
    </row>
    <row r="256" spans="1:17" ht="23.65" customHeight="1" x14ac:dyDescent="0.2">
      <c r="A256" s="177">
        <v>244</v>
      </c>
      <c r="B256" s="44" t="s">
        <v>260</v>
      </c>
      <c r="C256" s="44" t="s">
        <v>259</v>
      </c>
      <c r="D256" s="83" t="s">
        <v>129</v>
      </c>
      <c r="E256" s="84" t="s">
        <v>248</v>
      </c>
      <c r="F256" s="182" t="s">
        <v>47</v>
      </c>
      <c r="G256" s="183" t="s">
        <v>11</v>
      </c>
      <c r="H256" s="181">
        <v>25000</v>
      </c>
      <c r="I256" s="181">
        <v>717.5</v>
      </c>
      <c r="J256" s="181">
        <v>760</v>
      </c>
      <c r="K256" s="181">
        <v>0</v>
      </c>
      <c r="L256" s="181">
        <v>0</v>
      </c>
      <c r="M256" s="181">
        <v>25</v>
      </c>
      <c r="N256" s="181">
        <v>1934</v>
      </c>
      <c r="O256" s="181">
        <f t="shared" si="9"/>
        <v>3436.5</v>
      </c>
      <c r="P256" s="181">
        <f t="shared" si="10"/>
        <v>25000</v>
      </c>
      <c r="Q256" s="181">
        <f t="shared" si="11"/>
        <v>21563.5</v>
      </c>
    </row>
    <row r="257" spans="1:18" ht="23.65" customHeight="1" x14ac:dyDescent="0.2">
      <c r="A257" s="177">
        <v>245</v>
      </c>
      <c r="B257" s="44" t="s">
        <v>261</v>
      </c>
      <c r="C257" s="44" t="s">
        <v>259</v>
      </c>
      <c r="D257" s="83" t="s">
        <v>129</v>
      </c>
      <c r="E257" s="81" t="s">
        <v>248</v>
      </c>
      <c r="F257" s="182" t="s">
        <v>47</v>
      </c>
      <c r="G257" s="183" t="s">
        <v>11</v>
      </c>
      <c r="H257" s="181">
        <v>25000</v>
      </c>
      <c r="I257" s="181">
        <v>717.5</v>
      </c>
      <c r="J257" s="181">
        <v>760</v>
      </c>
      <c r="K257" s="181">
        <v>1577.45</v>
      </c>
      <c r="L257" s="181">
        <v>0</v>
      </c>
      <c r="M257" s="181">
        <v>25</v>
      </c>
      <c r="N257" s="181">
        <v>2945.5700000000006</v>
      </c>
      <c r="O257" s="181">
        <f t="shared" si="9"/>
        <v>6025.52</v>
      </c>
      <c r="P257" s="181">
        <f t="shared" si="10"/>
        <v>25000</v>
      </c>
      <c r="Q257" s="181">
        <f t="shared" si="11"/>
        <v>18974.48</v>
      </c>
    </row>
    <row r="258" spans="1:18" ht="23.65" customHeight="1" x14ac:dyDescent="0.2">
      <c r="A258" s="177">
        <v>246</v>
      </c>
      <c r="B258" s="44" t="s">
        <v>262</v>
      </c>
      <c r="C258" s="44" t="s">
        <v>259</v>
      </c>
      <c r="D258" s="83" t="s">
        <v>129</v>
      </c>
      <c r="E258" s="81" t="s">
        <v>248</v>
      </c>
      <c r="F258" s="182" t="s">
        <v>47</v>
      </c>
      <c r="G258" s="183" t="s">
        <v>11</v>
      </c>
      <c r="H258" s="181">
        <v>25000</v>
      </c>
      <c r="I258" s="181">
        <v>717.5</v>
      </c>
      <c r="J258" s="181">
        <v>760</v>
      </c>
      <c r="K258" s="181">
        <v>1577.45</v>
      </c>
      <c r="L258" s="181">
        <v>0</v>
      </c>
      <c r="M258" s="181">
        <v>25</v>
      </c>
      <c r="N258" s="181">
        <v>4521.37</v>
      </c>
      <c r="O258" s="181">
        <f t="shared" si="9"/>
        <v>7601.32</v>
      </c>
      <c r="P258" s="181">
        <f t="shared" si="10"/>
        <v>25000</v>
      </c>
      <c r="Q258" s="181">
        <f t="shared" si="11"/>
        <v>17398.68</v>
      </c>
    </row>
    <row r="259" spans="1:18" ht="23.65" customHeight="1" x14ac:dyDescent="0.2">
      <c r="A259" s="177">
        <v>247</v>
      </c>
      <c r="B259" s="44" t="s">
        <v>263</v>
      </c>
      <c r="C259" s="44" t="s">
        <v>259</v>
      </c>
      <c r="D259" s="83" t="s">
        <v>129</v>
      </c>
      <c r="E259" s="81" t="s">
        <v>248</v>
      </c>
      <c r="F259" s="182" t="s">
        <v>47</v>
      </c>
      <c r="G259" s="183" t="s">
        <v>11</v>
      </c>
      <c r="H259" s="181">
        <v>22000</v>
      </c>
      <c r="I259" s="181">
        <v>631.4</v>
      </c>
      <c r="J259" s="181">
        <v>668.8</v>
      </c>
      <c r="K259" s="181">
        <v>1577.45</v>
      </c>
      <c r="L259" s="181">
        <v>0</v>
      </c>
      <c r="M259" s="181">
        <v>25</v>
      </c>
      <c r="N259" s="181">
        <v>1305.9999999999998</v>
      </c>
      <c r="O259" s="181">
        <f t="shared" si="9"/>
        <v>4208.6499999999996</v>
      </c>
      <c r="P259" s="181">
        <f t="shared" si="10"/>
        <v>22000</v>
      </c>
      <c r="Q259" s="181">
        <f t="shared" si="11"/>
        <v>17791.349999999999</v>
      </c>
    </row>
    <row r="260" spans="1:18" ht="23.65" customHeight="1" x14ac:dyDescent="0.2">
      <c r="A260" s="177">
        <v>248</v>
      </c>
      <c r="B260" s="44" t="s">
        <v>254</v>
      </c>
      <c r="C260" s="44" t="s">
        <v>61</v>
      </c>
      <c r="D260" s="83" t="s">
        <v>129</v>
      </c>
      <c r="E260" s="81" t="s">
        <v>248</v>
      </c>
      <c r="F260" s="182" t="s">
        <v>47</v>
      </c>
      <c r="G260" s="183" t="s">
        <v>11</v>
      </c>
      <c r="H260" s="181">
        <v>22000</v>
      </c>
      <c r="I260" s="181">
        <v>631.4</v>
      </c>
      <c r="J260" s="181">
        <v>668.8</v>
      </c>
      <c r="K260" s="181">
        <v>0</v>
      </c>
      <c r="L260" s="181">
        <v>0</v>
      </c>
      <c r="M260" s="181">
        <v>25</v>
      </c>
      <c r="N260" s="181">
        <v>0</v>
      </c>
      <c r="O260" s="181">
        <f t="shared" si="9"/>
        <v>1325.1999999999998</v>
      </c>
      <c r="P260" s="181">
        <f t="shared" si="10"/>
        <v>22000</v>
      </c>
      <c r="Q260" s="181">
        <f t="shared" si="11"/>
        <v>20674.8</v>
      </c>
      <c r="R260" s="22"/>
    </row>
    <row r="261" spans="1:18" ht="23.65" customHeight="1" x14ac:dyDescent="0.2">
      <c r="A261" s="177">
        <v>249</v>
      </c>
      <c r="B261" s="184" t="s">
        <v>255</v>
      </c>
      <c r="C261" s="184" t="s">
        <v>61</v>
      </c>
      <c r="D261" s="83" t="s">
        <v>129</v>
      </c>
      <c r="E261" s="81" t="s">
        <v>248</v>
      </c>
      <c r="F261" s="182" t="s">
        <v>47</v>
      </c>
      <c r="G261" s="183" t="s">
        <v>11</v>
      </c>
      <c r="H261" s="181">
        <v>25000</v>
      </c>
      <c r="I261" s="181">
        <v>717.5</v>
      </c>
      <c r="J261" s="181">
        <v>760</v>
      </c>
      <c r="K261" s="181">
        <v>0</v>
      </c>
      <c r="L261" s="181">
        <v>0</v>
      </c>
      <c r="M261" s="181">
        <v>25</v>
      </c>
      <c r="N261" s="181">
        <v>50</v>
      </c>
      <c r="O261" s="181">
        <f t="shared" si="9"/>
        <v>1552.5</v>
      </c>
      <c r="P261" s="181">
        <f t="shared" si="10"/>
        <v>25000</v>
      </c>
      <c r="Q261" s="181">
        <f t="shared" si="11"/>
        <v>23447.5</v>
      </c>
    </row>
    <row r="262" spans="1:18" ht="23.65" customHeight="1" x14ac:dyDescent="0.2">
      <c r="A262" s="177">
        <v>250</v>
      </c>
      <c r="B262" s="184" t="s">
        <v>256</v>
      </c>
      <c r="C262" s="184" t="s">
        <v>61</v>
      </c>
      <c r="D262" s="83" t="s">
        <v>129</v>
      </c>
      <c r="E262" s="81" t="s">
        <v>248</v>
      </c>
      <c r="F262" s="182" t="s">
        <v>33</v>
      </c>
      <c r="G262" s="183" t="s">
        <v>11</v>
      </c>
      <c r="H262" s="181">
        <v>30000</v>
      </c>
      <c r="I262" s="181">
        <v>861</v>
      </c>
      <c r="J262" s="181">
        <v>912</v>
      </c>
      <c r="K262" s="181">
        <v>0</v>
      </c>
      <c r="L262" s="181">
        <v>0</v>
      </c>
      <c r="M262" s="181">
        <v>25</v>
      </c>
      <c r="N262" s="181">
        <v>1116.7</v>
      </c>
      <c r="O262" s="181">
        <f t="shared" si="9"/>
        <v>2914.7</v>
      </c>
      <c r="P262" s="181">
        <f t="shared" si="10"/>
        <v>30000</v>
      </c>
      <c r="Q262" s="181">
        <f t="shared" si="11"/>
        <v>27085.3</v>
      </c>
    </row>
    <row r="263" spans="1:18" ht="23.65" customHeight="1" x14ac:dyDescent="0.2">
      <c r="A263" s="177">
        <v>251</v>
      </c>
      <c r="B263" s="44" t="s">
        <v>257</v>
      </c>
      <c r="C263" s="44" t="s">
        <v>61</v>
      </c>
      <c r="D263" s="83" t="s">
        <v>129</v>
      </c>
      <c r="E263" s="186" t="s">
        <v>248</v>
      </c>
      <c r="F263" s="182" t="s">
        <v>33</v>
      </c>
      <c r="G263" s="183" t="s">
        <v>11</v>
      </c>
      <c r="H263" s="181">
        <v>30000</v>
      </c>
      <c r="I263" s="181">
        <v>861</v>
      </c>
      <c r="J263" s="181">
        <v>912</v>
      </c>
      <c r="K263" s="181">
        <v>0</v>
      </c>
      <c r="L263" s="181">
        <v>0</v>
      </c>
      <c r="M263" s="181">
        <v>25</v>
      </c>
      <c r="N263" s="181">
        <v>0</v>
      </c>
      <c r="O263" s="181">
        <f t="shared" si="9"/>
        <v>1798</v>
      </c>
      <c r="P263" s="181">
        <f t="shared" si="10"/>
        <v>30000</v>
      </c>
      <c r="Q263" s="181">
        <f t="shared" si="11"/>
        <v>28202</v>
      </c>
    </row>
    <row r="264" spans="1:18" ht="23.65" customHeight="1" x14ac:dyDescent="0.2">
      <c r="A264" s="177">
        <v>252</v>
      </c>
      <c r="B264" s="23" t="s">
        <v>264</v>
      </c>
      <c r="C264" s="44" t="s">
        <v>61</v>
      </c>
      <c r="D264" s="83" t="s">
        <v>129</v>
      </c>
      <c r="E264" s="81" t="s">
        <v>248</v>
      </c>
      <c r="F264" s="182" t="s">
        <v>33</v>
      </c>
      <c r="G264" s="183" t="s">
        <v>11</v>
      </c>
      <c r="H264" s="181">
        <v>30000</v>
      </c>
      <c r="I264" s="181">
        <v>861</v>
      </c>
      <c r="J264" s="181">
        <v>912</v>
      </c>
      <c r="K264" s="181">
        <v>0</v>
      </c>
      <c r="L264" s="181">
        <v>0</v>
      </c>
      <c r="M264" s="181">
        <v>25</v>
      </c>
      <c r="N264" s="181">
        <v>678</v>
      </c>
      <c r="O264" s="181">
        <f t="shared" si="9"/>
        <v>2476</v>
      </c>
      <c r="P264" s="181">
        <f t="shared" si="10"/>
        <v>30000</v>
      </c>
      <c r="Q264" s="181">
        <f t="shared" si="11"/>
        <v>27524</v>
      </c>
    </row>
    <row r="265" spans="1:18" ht="23.65" customHeight="1" x14ac:dyDescent="0.2">
      <c r="A265" s="177">
        <v>253</v>
      </c>
      <c r="B265" s="44" t="s">
        <v>765</v>
      </c>
      <c r="C265" s="178" t="s">
        <v>61</v>
      </c>
      <c r="D265" s="83" t="s">
        <v>129</v>
      </c>
      <c r="E265" s="186" t="s">
        <v>248</v>
      </c>
      <c r="F265" s="182" t="s">
        <v>47</v>
      </c>
      <c r="G265" s="183" t="s">
        <v>11</v>
      </c>
      <c r="H265" s="181">
        <v>10000</v>
      </c>
      <c r="I265" s="181">
        <v>287</v>
      </c>
      <c r="J265" s="181">
        <v>304</v>
      </c>
      <c r="K265" s="181">
        <v>0</v>
      </c>
      <c r="L265" s="181">
        <v>0</v>
      </c>
      <c r="M265" s="181">
        <v>25</v>
      </c>
      <c r="N265" s="181">
        <v>0</v>
      </c>
      <c r="O265" s="181">
        <f t="shared" si="9"/>
        <v>616</v>
      </c>
      <c r="P265" s="181">
        <f t="shared" si="10"/>
        <v>10000</v>
      </c>
      <c r="Q265" s="181">
        <f t="shared" si="11"/>
        <v>9384</v>
      </c>
    </row>
    <row r="266" spans="1:18" ht="23.65" customHeight="1" x14ac:dyDescent="0.2">
      <c r="A266" s="177">
        <v>254</v>
      </c>
      <c r="B266" s="44" t="s">
        <v>265</v>
      </c>
      <c r="C266" s="44" t="s">
        <v>61</v>
      </c>
      <c r="D266" s="83" t="s">
        <v>129</v>
      </c>
      <c r="E266" s="81" t="s">
        <v>248</v>
      </c>
      <c r="F266" s="182" t="s">
        <v>33</v>
      </c>
      <c r="G266" s="183" t="s">
        <v>11</v>
      </c>
      <c r="H266" s="181">
        <v>30000</v>
      </c>
      <c r="I266" s="181">
        <v>861</v>
      </c>
      <c r="J266" s="181">
        <v>912</v>
      </c>
      <c r="K266" s="181">
        <v>1577.45</v>
      </c>
      <c r="L266" s="181">
        <v>0</v>
      </c>
      <c r="M266" s="181">
        <v>25</v>
      </c>
      <c r="N266" s="181">
        <v>50</v>
      </c>
      <c r="O266" s="181">
        <f t="shared" si="9"/>
        <v>3425.45</v>
      </c>
      <c r="P266" s="181">
        <f t="shared" si="10"/>
        <v>30000</v>
      </c>
      <c r="Q266" s="181">
        <f t="shared" si="11"/>
        <v>26574.55</v>
      </c>
    </row>
    <row r="267" spans="1:18" ht="23.65" customHeight="1" x14ac:dyDescent="0.2">
      <c r="A267" s="177">
        <v>255</v>
      </c>
      <c r="B267" s="184" t="s">
        <v>266</v>
      </c>
      <c r="C267" s="44" t="s">
        <v>61</v>
      </c>
      <c r="D267" s="83" t="s">
        <v>129</v>
      </c>
      <c r="E267" s="81" t="s">
        <v>248</v>
      </c>
      <c r="F267" s="182" t="s">
        <v>33</v>
      </c>
      <c r="G267" s="183" t="s">
        <v>11</v>
      </c>
      <c r="H267" s="181">
        <v>25000</v>
      </c>
      <c r="I267" s="181">
        <v>717.5</v>
      </c>
      <c r="J267" s="181">
        <v>760</v>
      </c>
      <c r="K267" s="181">
        <v>0</v>
      </c>
      <c r="L267" s="181">
        <v>0</v>
      </c>
      <c r="M267" s="181">
        <v>25</v>
      </c>
      <c r="N267" s="181">
        <v>0</v>
      </c>
      <c r="O267" s="181">
        <f t="shared" si="9"/>
        <v>1502.5</v>
      </c>
      <c r="P267" s="181">
        <f t="shared" si="10"/>
        <v>25000</v>
      </c>
      <c r="Q267" s="181">
        <f t="shared" si="11"/>
        <v>23497.5</v>
      </c>
    </row>
    <row r="268" spans="1:18" ht="23.65" customHeight="1" x14ac:dyDescent="0.2">
      <c r="A268" s="177">
        <v>256</v>
      </c>
      <c r="B268" s="184" t="s">
        <v>269</v>
      </c>
      <c r="C268" s="44" t="s">
        <v>61</v>
      </c>
      <c r="D268" s="83" t="s">
        <v>129</v>
      </c>
      <c r="E268" s="81" t="s">
        <v>248</v>
      </c>
      <c r="F268" s="182" t="s">
        <v>33</v>
      </c>
      <c r="G268" s="183" t="s">
        <v>11</v>
      </c>
      <c r="H268" s="181">
        <v>25000</v>
      </c>
      <c r="I268" s="181">
        <v>717.5</v>
      </c>
      <c r="J268" s="181">
        <v>760</v>
      </c>
      <c r="K268" s="181">
        <v>0</v>
      </c>
      <c r="L268" s="181">
        <v>0</v>
      </c>
      <c r="M268" s="181">
        <v>25</v>
      </c>
      <c r="N268" s="181">
        <v>0</v>
      </c>
      <c r="O268" s="181">
        <f t="shared" si="9"/>
        <v>1502.5</v>
      </c>
      <c r="P268" s="181">
        <f t="shared" si="10"/>
        <v>25000</v>
      </c>
      <c r="Q268" s="181">
        <f t="shared" si="11"/>
        <v>23497.5</v>
      </c>
    </row>
    <row r="269" spans="1:18" ht="23.65" customHeight="1" x14ac:dyDescent="0.2">
      <c r="A269" s="177">
        <v>257</v>
      </c>
      <c r="B269" s="184" t="s">
        <v>270</v>
      </c>
      <c r="C269" s="184" t="s">
        <v>61</v>
      </c>
      <c r="D269" s="83" t="s">
        <v>129</v>
      </c>
      <c r="E269" s="186" t="s">
        <v>248</v>
      </c>
      <c r="F269" s="182" t="s">
        <v>33</v>
      </c>
      <c r="G269" s="183" t="s">
        <v>11</v>
      </c>
      <c r="H269" s="181">
        <v>25000</v>
      </c>
      <c r="I269" s="181">
        <v>717.5</v>
      </c>
      <c r="J269" s="181">
        <v>760</v>
      </c>
      <c r="K269" s="181">
        <v>0</v>
      </c>
      <c r="L269" s="181">
        <v>0</v>
      </c>
      <c r="M269" s="181">
        <v>25</v>
      </c>
      <c r="N269" s="181">
        <v>500</v>
      </c>
      <c r="O269" s="181">
        <f t="shared" ref="O269:O332" si="12">I269+J269+K269+L269+M269+N269</f>
        <v>2002.5</v>
      </c>
      <c r="P269" s="181">
        <f t="shared" ref="P269:P332" si="13">H269</f>
        <v>25000</v>
      </c>
      <c r="Q269" s="181">
        <f t="shared" ref="Q269:Q332" si="14">P269-O269</f>
        <v>22997.5</v>
      </c>
    </row>
    <row r="270" spans="1:18" ht="23.65" customHeight="1" x14ac:dyDescent="0.2">
      <c r="A270" s="177">
        <v>258</v>
      </c>
      <c r="B270" s="184" t="s">
        <v>776</v>
      </c>
      <c r="C270" s="184" t="s">
        <v>61</v>
      </c>
      <c r="D270" s="83" t="s">
        <v>129</v>
      </c>
      <c r="E270" s="186" t="s">
        <v>248</v>
      </c>
      <c r="F270" s="182" t="s">
        <v>47</v>
      </c>
      <c r="G270" s="183" t="s">
        <v>11</v>
      </c>
      <c r="H270" s="181">
        <v>25000</v>
      </c>
      <c r="I270" s="181">
        <v>717.5</v>
      </c>
      <c r="J270" s="181">
        <v>760</v>
      </c>
      <c r="K270" s="181">
        <v>0</v>
      </c>
      <c r="L270" s="181">
        <v>0</v>
      </c>
      <c r="M270" s="181">
        <v>25</v>
      </c>
      <c r="N270" s="181">
        <v>0</v>
      </c>
      <c r="O270" s="181">
        <f t="shared" si="12"/>
        <v>1502.5</v>
      </c>
      <c r="P270" s="181">
        <f t="shared" si="13"/>
        <v>25000</v>
      </c>
      <c r="Q270" s="181">
        <f t="shared" si="14"/>
        <v>23497.5</v>
      </c>
    </row>
    <row r="271" spans="1:18" ht="23.65" customHeight="1" x14ac:dyDescent="0.2">
      <c r="A271" s="177">
        <v>259</v>
      </c>
      <c r="B271" s="184" t="s">
        <v>271</v>
      </c>
      <c r="C271" s="44" t="s">
        <v>61</v>
      </c>
      <c r="D271" s="83" t="s">
        <v>129</v>
      </c>
      <c r="E271" s="186" t="s">
        <v>248</v>
      </c>
      <c r="F271" s="182" t="s">
        <v>33</v>
      </c>
      <c r="G271" s="183" t="s">
        <v>11</v>
      </c>
      <c r="H271" s="181">
        <v>20000</v>
      </c>
      <c r="I271" s="181">
        <v>574</v>
      </c>
      <c r="J271" s="181">
        <v>608</v>
      </c>
      <c r="K271" s="181">
        <v>0</v>
      </c>
      <c r="L271" s="181">
        <v>0</v>
      </c>
      <c r="M271" s="181">
        <v>25</v>
      </c>
      <c r="N271" s="181">
        <v>0</v>
      </c>
      <c r="O271" s="181">
        <f t="shared" si="12"/>
        <v>1207</v>
      </c>
      <c r="P271" s="181">
        <f t="shared" si="13"/>
        <v>20000</v>
      </c>
      <c r="Q271" s="181">
        <f t="shared" si="14"/>
        <v>18793</v>
      </c>
    </row>
    <row r="272" spans="1:18" ht="23.65" customHeight="1" x14ac:dyDescent="0.2">
      <c r="A272" s="177">
        <v>260</v>
      </c>
      <c r="B272" s="184" t="s">
        <v>763</v>
      </c>
      <c r="C272" s="44" t="s">
        <v>61</v>
      </c>
      <c r="D272" s="83" t="s">
        <v>129</v>
      </c>
      <c r="E272" s="186" t="s">
        <v>248</v>
      </c>
      <c r="F272" s="182" t="s">
        <v>33</v>
      </c>
      <c r="G272" s="183" t="s">
        <v>11</v>
      </c>
      <c r="H272" s="181">
        <v>25000</v>
      </c>
      <c r="I272" s="181">
        <v>717.5</v>
      </c>
      <c r="J272" s="181">
        <v>760</v>
      </c>
      <c r="K272" s="181">
        <v>0</v>
      </c>
      <c r="L272" s="181">
        <v>0</v>
      </c>
      <c r="M272" s="181">
        <v>25</v>
      </c>
      <c r="N272" s="181">
        <v>0</v>
      </c>
      <c r="O272" s="181">
        <f t="shared" si="12"/>
        <v>1502.5</v>
      </c>
      <c r="P272" s="181">
        <f t="shared" si="13"/>
        <v>25000</v>
      </c>
      <c r="Q272" s="181">
        <f t="shared" si="14"/>
        <v>23497.5</v>
      </c>
    </row>
    <row r="273" spans="1:17" ht="23.65" customHeight="1" x14ac:dyDescent="0.2">
      <c r="A273" s="177">
        <v>261</v>
      </c>
      <c r="B273" s="184" t="s">
        <v>817</v>
      </c>
      <c r="C273" s="44" t="s">
        <v>61</v>
      </c>
      <c r="D273" s="83" t="s">
        <v>129</v>
      </c>
      <c r="E273" s="186" t="s">
        <v>248</v>
      </c>
      <c r="F273" s="182" t="s">
        <v>33</v>
      </c>
      <c r="G273" s="183" t="s">
        <v>11</v>
      </c>
      <c r="H273" s="181">
        <v>22000</v>
      </c>
      <c r="I273" s="181">
        <v>631.4</v>
      </c>
      <c r="J273" s="181">
        <v>668.8</v>
      </c>
      <c r="K273" s="181">
        <v>0</v>
      </c>
      <c r="L273" s="181">
        <v>0</v>
      </c>
      <c r="M273" s="181">
        <v>25</v>
      </c>
      <c r="N273" s="181">
        <v>1166.7</v>
      </c>
      <c r="O273" s="181">
        <f t="shared" si="12"/>
        <v>2491.8999999999996</v>
      </c>
      <c r="P273" s="181">
        <f t="shared" si="13"/>
        <v>22000</v>
      </c>
      <c r="Q273" s="181">
        <f t="shared" si="14"/>
        <v>19508.099999999999</v>
      </c>
    </row>
    <row r="274" spans="1:17" ht="23.65" customHeight="1" x14ac:dyDescent="0.2">
      <c r="A274" s="177">
        <v>262</v>
      </c>
      <c r="B274" s="184" t="s">
        <v>832</v>
      </c>
      <c r="C274" s="44" t="s">
        <v>61</v>
      </c>
      <c r="D274" s="83" t="s">
        <v>129</v>
      </c>
      <c r="E274" s="186" t="s">
        <v>248</v>
      </c>
      <c r="F274" s="182" t="s">
        <v>33</v>
      </c>
      <c r="G274" s="183" t="s">
        <v>11</v>
      </c>
      <c r="H274" s="181">
        <v>25000</v>
      </c>
      <c r="I274" s="181">
        <v>717.5</v>
      </c>
      <c r="J274" s="181">
        <v>760</v>
      </c>
      <c r="K274" s="181">
        <v>0</v>
      </c>
      <c r="L274" s="181">
        <v>0</v>
      </c>
      <c r="M274" s="181">
        <v>25</v>
      </c>
      <c r="N274" s="181">
        <v>0</v>
      </c>
      <c r="O274" s="181">
        <f t="shared" si="12"/>
        <v>1502.5</v>
      </c>
      <c r="P274" s="181">
        <f t="shared" si="13"/>
        <v>25000</v>
      </c>
      <c r="Q274" s="181">
        <f t="shared" si="14"/>
        <v>23497.5</v>
      </c>
    </row>
    <row r="275" spans="1:17" ht="23.65" customHeight="1" x14ac:dyDescent="0.2">
      <c r="A275" s="177">
        <v>263</v>
      </c>
      <c r="B275" s="184" t="s">
        <v>833</v>
      </c>
      <c r="C275" s="44" t="s">
        <v>61</v>
      </c>
      <c r="D275" s="83" t="s">
        <v>129</v>
      </c>
      <c r="E275" s="186" t="s">
        <v>248</v>
      </c>
      <c r="F275" s="182" t="s">
        <v>33</v>
      </c>
      <c r="G275" s="183" t="s">
        <v>11</v>
      </c>
      <c r="H275" s="181">
        <v>25000</v>
      </c>
      <c r="I275" s="181">
        <v>717.5</v>
      </c>
      <c r="J275" s="181">
        <v>760</v>
      </c>
      <c r="K275" s="181">
        <v>0</v>
      </c>
      <c r="L275" s="181">
        <v>0</v>
      </c>
      <c r="M275" s="181">
        <v>25</v>
      </c>
      <c r="N275" s="181">
        <v>0</v>
      </c>
      <c r="O275" s="181">
        <f t="shared" si="12"/>
        <v>1502.5</v>
      </c>
      <c r="P275" s="181">
        <f t="shared" si="13"/>
        <v>25000</v>
      </c>
      <c r="Q275" s="181">
        <f t="shared" si="14"/>
        <v>23497.5</v>
      </c>
    </row>
    <row r="276" spans="1:17" ht="23.65" customHeight="1" x14ac:dyDescent="0.2">
      <c r="A276" s="177">
        <v>264</v>
      </c>
      <c r="B276" s="178" t="s">
        <v>552</v>
      </c>
      <c r="C276" s="178" t="s">
        <v>854</v>
      </c>
      <c r="D276" s="83" t="s">
        <v>129</v>
      </c>
      <c r="E276" s="186" t="s">
        <v>248</v>
      </c>
      <c r="F276" s="193" t="s">
        <v>47</v>
      </c>
      <c r="G276" s="99" t="s">
        <v>11</v>
      </c>
      <c r="H276" s="180">
        <v>25000</v>
      </c>
      <c r="I276" s="180">
        <v>717.5</v>
      </c>
      <c r="J276" s="180">
        <v>760</v>
      </c>
      <c r="K276" s="180">
        <v>0</v>
      </c>
      <c r="L276" s="180">
        <v>0</v>
      </c>
      <c r="M276" s="181">
        <v>25</v>
      </c>
      <c r="N276" s="180">
        <v>678</v>
      </c>
      <c r="O276" s="181">
        <f t="shared" si="12"/>
        <v>2180.5</v>
      </c>
      <c r="P276" s="181">
        <f t="shared" si="13"/>
        <v>25000</v>
      </c>
      <c r="Q276" s="181">
        <f t="shared" si="14"/>
        <v>22819.5</v>
      </c>
    </row>
    <row r="277" spans="1:17" ht="23.65" customHeight="1" x14ac:dyDescent="0.2">
      <c r="A277" s="177">
        <v>265</v>
      </c>
      <c r="B277" s="178" t="s">
        <v>553</v>
      </c>
      <c r="C277" s="178" t="s">
        <v>61</v>
      </c>
      <c r="D277" s="83" t="s">
        <v>129</v>
      </c>
      <c r="E277" s="186" t="s">
        <v>248</v>
      </c>
      <c r="F277" s="193" t="s">
        <v>47</v>
      </c>
      <c r="G277" s="99" t="s">
        <v>11</v>
      </c>
      <c r="H277" s="180">
        <v>36066</v>
      </c>
      <c r="I277" s="180">
        <v>1035.0899999999999</v>
      </c>
      <c r="J277" s="180">
        <v>1096.4100000000001</v>
      </c>
      <c r="K277" s="180">
        <v>0</v>
      </c>
      <c r="L277" s="180">
        <v>0</v>
      </c>
      <c r="M277" s="181">
        <v>25</v>
      </c>
      <c r="N277" s="180">
        <v>50</v>
      </c>
      <c r="O277" s="181">
        <f t="shared" si="12"/>
        <v>2206.5</v>
      </c>
      <c r="P277" s="181">
        <f t="shared" si="13"/>
        <v>36066</v>
      </c>
      <c r="Q277" s="181">
        <f t="shared" si="14"/>
        <v>33859.5</v>
      </c>
    </row>
    <row r="278" spans="1:17" ht="23.65" customHeight="1" x14ac:dyDescent="0.2">
      <c r="A278" s="177">
        <v>266</v>
      </c>
      <c r="B278" s="178" t="s">
        <v>1056</v>
      </c>
      <c r="C278" s="178" t="s">
        <v>61</v>
      </c>
      <c r="D278" s="83" t="s">
        <v>129</v>
      </c>
      <c r="E278" s="186" t="s">
        <v>248</v>
      </c>
      <c r="F278" s="193" t="s">
        <v>33</v>
      </c>
      <c r="G278" s="99" t="s">
        <v>11</v>
      </c>
      <c r="H278" s="180">
        <v>16000</v>
      </c>
      <c r="I278" s="180">
        <v>459.2</v>
      </c>
      <c r="J278" s="180">
        <v>486.4</v>
      </c>
      <c r="K278" s="180">
        <v>0</v>
      </c>
      <c r="L278" s="180">
        <v>0</v>
      </c>
      <c r="M278" s="181">
        <v>25</v>
      </c>
      <c r="N278" s="180">
        <v>0</v>
      </c>
      <c r="O278" s="181">
        <f t="shared" si="12"/>
        <v>970.59999999999991</v>
      </c>
      <c r="P278" s="181">
        <f t="shared" si="13"/>
        <v>16000</v>
      </c>
      <c r="Q278" s="181">
        <f t="shared" si="14"/>
        <v>15029.4</v>
      </c>
    </row>
    <row r="279" spans="1:17" ht="23.65" customHeight="1" x14ac:dyDescent="0.2">
      <c r="A279" s="177">
        <v>267</v>
      </c>
      <c r="B279" s="178" t="s">
        <v>1063</v>
      </c>
      <c r="C279" s="178" t="s">
        <v>61</v>
      </c>
      <c r="D279" s="83" t="s">
        <v>129</v>
      </c>
      <c r="E279" s="186" t="s">
        <v>248</v>
      </c>
      <c r="F279" s="193" t="s">
        <v>33</v>
      </c>
      <c r="G279" s="99" t="s">
        <v>11</v>
      </c>
      <c r="H279" s="180">
        <v>20000</v>
      </c>
      <c r="I279" s="180">
        <v>574</v>
      </c>
      <c r="J279" s="180">
        <v>608</v>
      </c>
      <c r="K279" s="180">
        <v>0</v>
      </c>
      <c r="L279" s="180">
        <v>0</v>
      </c>
      <c r="M279" s="181">
        <v>25</v>
      </c>
      <c r="N279" s="180">
        <v>0</v>
      </c>
      <c r="O279" s="181">
        <f t="shared" si="12"/>
        <v>1207</v>
      </c>
      <c r="P279" s="181">
        <f t="shared" si="13"/>
        <v>20000</v>
      </c>
      <c r="Q279" s="181">
        <f t="shared" si="14"/>
        <v>18793</v>
      </c>
    </row>
    <row r="280" spans="1:17" ht="23.65" customHeight="1" x14ac:dyDescent="0.2">
      <c r="A280" s="177">
        <v>268</v>
      </c>
      <c r="B280" s="178" t="s">
        <v>1065</v>
      </c>
      <c r="C280" s="178" t="s">
        <v>61</v>
      </c>
      <c r="D280" s="83" t="s">
        <v>129</v>
      </c>
      <c r="E280" s="186" t="s">
        <v>248</v>
      </c>
      <c r="F280" s="193" t="s">
        <v>33</v>
      </c>
      <c r="G280" s="99" t="s">
        <v>11</v>
      </c>
      <c r="H280" s="180">
        <v>25000</v>
      </c>
      <c r="I280" s="180">
        <v>717.5</v>
      </c>
      <c r="J280" s="180">
        <v>760</v>
      </c>
      <c r="K280" s="180">
        <v>0</v>
      </c>
      <c r="L280" s="180">
        <v>0</v>
      </c>
      <c r="M280" s="181">
        <v>25</v>
      </c>
      <c r="N280" s="180">
        <v>0</v>
      </c>
      <c r="O280" s="181">
        <f t="shared" si="12"/>
        <v>1502.5</v>
      </c>
      <c r="P280" s="181">
        <f t="shared" si="13"/>
        <v>25000</v>
      </c>
      <c r="Q280" s="181">
        <f t="shared" si="14"/>
        <v>23497.5</v>
      </c>
    </row>
    <row r="281" spans="1:17" ht="23.65" customHeight="1" x14ac:dyDescent="0.2">
      <c r="A281" s="177">
        <v>269</v>
      </c>
      <c r="B281" s="178" t="s">
        <v>1075</v>
      </c>
      <c r="C281" s="178" t="s">
        <v>61</v>
      </c>
      <c r="D281" s="83" t="s">
        <v>129</v>
      </c>
      <c r="E281" s="186" t="s">
        <v>248</v>
      </c>
      <c r="F281" s="193" t="s">
        <v>33</v>
      </c>
      <c r="G281" s="99" t="s">
        <v>11</v>
      </c>
      <c r="H281" s="180">
        <v>25000</v>
      </c>
      <c r="I281" s="180">
        <v>717.5</v>
      </c>
      <c r="J281" s="180">
        <v>760</v>
      </c>
      <c r="K281" s="180">
        <v>0</v>
      </c>
      <c r="L281" s="180">
        <v>0</v>
      </c>
      <c r="M281" s="181">
        <v>25</v>
      </c>
      <c r="N281" s="180">
        <v>0</v>
      </c>
      <c r="O281" s="181">
        <f t="shared" si="12"/>
        <v>1502.5</v>
      </c>
      <c r="P281" s="181">
        <f t="shared" si="13"/>
        <v>25000</v>
      </c>
      <c r="Q281" s="181">
        <f t="shared" si="14"/>
        <v>23497.5</v>
      </c>
    </row>
    <row r="282" spans="1:17" ht="23.65" customHeight="1" x14ac:dyDescent="0.2">
      <c r="A282" s="177">
        <v>270</v>
      </c>
      <c r="B282" s="178" t="s">
        <v>1076</v>
      </c>
      <c r="C282" s="178" t="s">
        <v>61</v>
      </c>
      <c r="D282" s="83" t="s">
        <v>129</v>
      </c>
      <c r="E282" s="186" t="s">
        <v>248</v>
      </c>
      <c r="F282" s="193" t="s">
        <v>33</v>
      </c>
      <c r="G282" s="99" t="s">
        <v>11</v>
      </c>
      <c r="H282" s="180">
        <v>25000</v>
      </c>
      <c r="I282" s="180">
        <v>717.5</v>
      </c>
      <c r="J282" s="180">
        <v>760</v>
      </c>
      <c r="K282" s="180">
        <v>0</v>
      </c>
      <c r="L282" s="180">
        <v>0</v>
      </c>
      <c r="M282" s="181">
        <v>25</v>
      </c>
      <c r="N282" s="180">
        <v>0</v>
      </c>
      <c r="O282" s="181">
        <f t="shared" si="12"/>
        <v>1502.5</v>
      </c>
      <c r="P282" s="181">
        <f t="shared" si="13"/>
        <v>25000</v>
      </c>
      <c r="Q282" s="181">
        <f t="shared" si="14"/>
        <v>23497.5</v>
      </c>
    </row>
    <row r="283" spans="1:17" ht="23.65" customHeight="1" x14ac:dyDescent="0.2">
      <c r="A283" s="177">
        <v>271</v>
      </c>
      <c r="B283" s="178" t="s">
        <v>1079</v>
      </c>
      <c r="C283" s="178" t="s">
        <v>61</v>
      </c>
      <c r="D283" s="83" t="s">
        <v>129</v>
      </c>
      <c r="E283" s="186" t="s">
        <v>248</v>
      </c>
      <c r="F283" s="193" t="s">
        <v>33</v>
      </c>
      <c r="G283" s="99" t="s">
        <v>11</v>
      </c>
      <c r="H283" s="180">
        <v>25000</v>
      </c>
      <c r="I283" s="180">
        <v>717.5</v>
      </c>
      <c r="J283" s="180">
        <v>760</v>
      </c>
      <c r="K283" s="180">
        <v>0</v>
      </c>
      <c r="L283" s="180">
        <v>0</v>
      </c>
      <c r="M283" s="181">
        <v>25</v>
      </c>
      <c r="N283" s="180">
        <v>0</v>
      </c>
      <c r="O283" s="181">
        <f t="shared" si="12"/>
        <v>1502.5</v>
      </c>
      <c r="P283" s="181">
        <f t="shared" si="13"/>
        <v>25000</v>
      </c>
      <c r="Q283" s="181">
        <f t="shared" si="14"/>
        <v>23497.5</v>
      </c>
    </row>
    <row r="284" spans="1:17" ht="23.65" customHeight="1" x14ac:dyDescent="0.2">
      <c r="A284" s="177">
        <v>272</v>
      </c>
      <c r="B284" s="178" t="s">
        <v>1105</v>
      </c>
      <c r="C284" s="178" t="s">
        <v>61</v>
      </c>
      <c r="D284" s="83" t="s">
        <v>129</v>
      </c>
      <c r="E284" s="186" t="s">
        <v>248</v>
      </c>
      <c r="F284" s="193" t="s">
        <v>33</v>
      </c>
      <c r="G284" s="99" t="s">
        <v>11</v>
      </c>
      <c r="H284" s="180">
        <v>20000</v>
      </c>
      <c r="I284" s="180">
        <v>574</v>
      </c>
      <c r="J284" s="180">
        <v>608</v>
      </c>
      <c r="K284" s="180">
        <v>0</v>
      </c>
      <c r="L284" s="180">
        <v>0</v>
      </c>
      <c r="M284" s="181">
        <v>25</v>
      </c>
      <c r="N284" s="181">
        <v>0</v>
      </c>
      <c r="O284" s="181">
        <f t="shared" si="12"/>
        <v>1207</v>
      </c>
      <c r="P284" s="181">
        <f t="shared" si="13"/>
        <v>20000</v>
      </c>
      <c r="Q284" s="181">
        <f t="shared" si="14"/>
        <v>18793</v>
      </c>
    </row>
    <row r="285" spans="1:17" s="57" customFormat="1" ht="23.65" customHeight="1" x14ac:dyDescent="0.2">
      <c r="A285" s="177">
        <v>273</v>
      </c>
      <c r="B285" s="184" t="s">
        <v>1106</v>
      </c>
      <c r="C285" s="184" t="s">
        <v>61</v>
      </c>
      <c r="D285" s="81" t="s">
        <v>129</v>
      </c>
      <c r="E285" s="186" t="s">
        <v>248</v>
      </c>
      <c r="F285" s="200" t="s">
        <v>33</v>
      </c>
      <c r="G285" s="183" t="s">
        <v>11</v>
      </c>
      <c r="H285" s="196">
        <v>25000</v>
      </c>
      <c r="I285" s="196">
        <v>717.5</v>
      </c>
      <c r="J285" s="196">
        <v>760</v>
      </c>
      <c r="K285" s="196">
        <v>3154.9</v>
      </c>
      <c r="L285" s="196">
        <v>0</v>
      </c>
      <c r="M285" s="201">
        <v>25</v>
      </c>
      <c r="N285" s="201">
        <v>0</v>
      </c>
      <c r="O285" s="181">
        <f t="shared" si="12"/>
        <v>4657.3999999999996</v>
      </c>
      <c r="P285" s="181">
        <f t="shared" si="13"/>
        <v>25000</v>
      </c>
      <c r="Q285" s="181">
        <f t="shared" si="14"/>
        <v>20342.599999999999</v>
      </c>
    </row>
    <row r="286" spans="1:17" ht="23.65" customHeight="1" x14ac:dyDescent="0.2">
      <c r="A286" s="177">
        <v>274</v>
      </c>
      <c r="B286" s="178" t="s">
        <v>1107</v>
      </c>
      <c r="C286" s="178" t="s">
        <v>61</v>
      </c>
      <c r="D286" s="83" t="s">
        <v>129</v>
      </c>
      <c r="E286" s="186" t="s">
        <v>248</v>
      </c>
      <c r="F286" s="193" t="s">
        <v>33</v>
      </c>
      <c r="G286" s="99" t="s">
        <v>11</v>
      </c>
      <c r="H286" s="180">
        <v>25000</v>
      </c>
      <c r="I286" s="180">
        <v>717.5</v>
      </c>
      <c r="J286" s="180">
        <v>760</v>
      </c>
      <c r="K286" s="180">
        <v>0</v>
      </c>
      <c r="L286" s="180">
        <v>0</v>
      </c>
      <c r="M286" s="181">
        <v>25</v>
      </c>
      <c r="N286" s="181">
        <v>0</v>
      </c>
      <c r="O286" s="181">
        <f t="shared" si="12"/>
        <v>1502.5</v>
      </c>
      <c r="P286" s="181">
        <f t="shared" si="13"/>
        <v>25000</v>
      </c>
      <c r="Q286" s="181">
        <f t="shared" si="14"/>
        <v>23497.5</v>
      </c>
    </row>
    <row r="287" spans="1:17" ht="23.65" customHeight="1" x14ac:dyDescent="0.2">
      <c r="A287" s="177">
        <v>275</v>
      </c>
      <c r="B287" s="44" t="s">
        <v>60</v>
      </c>
      <c r="C287" s="44" t="s">
        <v>61</v>
      </c>
      <c r="D287" s="83" t="s">
        <v>129</v>
      </c>
      <c r="E287" s="186" t="s">
        <v>248</v>
      </c>
      <c r="F287" s="182" t="s">
        <v>33</v>
      </c>
      <c r="G287" s="183" t="s">
        <v>11</v>
      </c>
      <c r="H287" s="181">
        <v>25000</v>
      </c>
      <c r="I287" s="181">
        <v>717.5</v>
      </c>
      <c r="J287" s="181">
        <v>760</v>
      </c>
      <c r="K287" s="181">
        <v>0</v>
      </c>
      <c r="L287" s="181">
        <v>0</v>
      </c>
      <c r="M287" s="181">
        <v>25</v>
      </c>
      <c r="N287" s="181">
        <v>0</v>
      </c>
      <c r="O287" s="181">
        <f t="shared" si="12"/>
        <v>1502.5</v>
      </c>
      <c r="P287" s="181">
        <f t="shared" si="13"/>
        <v>25000</v>
      </c>
      <c r="Q287" s="181">
        <f t="shared" si="14"/>
        <v>23497.5</v>
      </c>
    </row>
    <row r="288" spans="1:17" ht="23.65" customHeight="1" x14ac:dyDescent="0.2">
      <c r="A288" s="177">
        <v>276</v>
      </c>
      <c r="B288" s="184" t="s">
        <v>273</v>
      </c>
      <c r="C288" s="44" t="s">
        <v>186</v>
      </c>
      <c r="D288" s="83" t="s">
        <v>129</v>
      </c>
      <c r="E288" s="186" t="s">
        <v>248</v>
      </c>
      <c r="F288" s="182" t="s">
        <v>33</v>
      </c>
      <c r="G288" s="183" t="s">
        <v>11</v>
      </c>
      <c r="H288" s="181">
        <v>16000</v>
      </c>
      <c r="I288" s="181">
        <v>459.2</v>
      </c>
      <c r="J288" s="181">
        <v>486.4</v>
      </c>
      <c r="K288" s="181">
        <v>0</v>
      </c>
      <c r="L288" s="181">
        <v>0</v>
      </c>
      <c r="M288" s="181">
        <v>25</v>
      </c>
      <c r="N288" s="181">
        <v>2913.31</v>
      </c>
      <c r="O288" s="181">
        <f t="shared" si="12"/>
        <v>3883.91</v>
      </c>
      <c r="P288" s="181">
        <f t="shared" si="13"/>
        <v>16000</v>
      </c>
      <c r="Q288" s="181">
        <f t="shared" si="14"/>
        <v>12116.09</v>
      </c>
    </row>
    <row r="289" spans="1:22" ht="23.65" customHeight="1" x14ac:dyDescent="0.2">
      <c r="A289" s="177">
        <v>277</v>
      </c>
      <c r="B289" s="184" t="s">
        <v>274</v>
      </c>
      <c r="C289" s="44" t="s">
        <v>227</v>
      </c>
      <c r="D289" s="83" t="s">
        <v>129</v>
      </c>
      <c r="E289" s="186" t="s">
        <v>248</v>
      </c>
      <c r="F289" s="182" t="s">
        <v>47</v>
      </c>
      <c r="G289" s="183" t="s">
        <v>11</v>
      </c>
      <c r="H289" s="181">
        <v>16500</v>
      </c>
      <c r="I289" s="181">
        <v>473.55</v>
      </c>
      <c r="J289" s="181">
        <v>501.6</v>
      </c>
      <c r="K289" s="181">
        <v>0</v>
      </c>
      <c r="L289" s="181">
        <v>0</v>
      </c>
      <c r="M289" s="181">
        <v>25</v>
      </c>
      <c r="N289" s="181">
        <v>0</v>
      </c>
      <c r="O289" s="181">
        <f t="shared" si="12"/>
        <v>1000.1500000000001</v>
      </c>
      <c r="P289" s="181">
        <f t="shared" si="13"/>
        <v>16500</v>
      </c>
      <c r="Q289" s="181">
        <f t="shared" si="14"/>
        <v>15499.85</v>
      </c>
    </row>
    <row r="290" spans="1:22" ht="23.65" customHeight="1" x14ac:dyDescent="0.2">
      <c r="A290" s="177">
        <v>278</v>
      </c>
      <c r="B290" s="44" t="s">
        <v>514</v>
      </c>
      <c r="C290" s="44" t="s">
        <v>515</v>
      </c>
      <c r="D290" s="81" t="s">
        <v>825</v>
      </c>
      <c r="E290" s="81" t="s">
        <v>825</v>
      </c>
      <c r="F290" s="182" t="s">
        <v>47</v>
      </c>
      <c r="G290" s="183" t="s">
        <v>10</v>
      </c>
      <c r="H290" s="181">
        <v>60000</v>
      </c>
      <c r="I290" s="181">
        <v>1722</v>
      </c>
      <c r="J290" s="181">
        <v>1824</v>
      </c>
      <c r="K290" s="181">
        <v>0</v>
      </c>
      <c r="L290" s="181">
        <v>3486.68</v>
      </c>
      <c r="M290" s="181">
        <v>25</v>
      </c>
      <c r="N290" s="181">
        <v>1050</v>
      </c>
      <c r="O290" s="181">
        <f t="shared" si="12"/>
        <v>8107.68</v>
      </c>
      <c r="P290" s="181">
        <f t="shared" si="13"/>
        <v>60000</v>
      </c>
      <c r="Q290" s="181">
        <f t="shared" si="14"/>
        <v>51892.32</v>
      </c>
    </row>
    <row r="291" spans="1:22" ht="23.65" customHeight="1" x14ac:dyDescent="0.2">
      <c r="A291" s="177">
        <v>279</v>
      </c>
      <c r="B291" s="44" t="s">
        <v>762</v>
      </c>
      <c r="C291" s="44" t="s">
        <v>36</v>
      </c>
      <c r="D291" s="81" t="s">
        <v>825</v>
      </c>
      <c r="E291" s="81" t="s">
        <v>825</v>
      </c>
      <c r="F291" s="182" t="s">
        <v>33</v>
      </c>
      <c r="G291" s="183" t="s">
        <v>10</v>
      </c>
      <c r="H291" s="181">
        <v>40000</v>
      </c>
      <c r="I291" s="181">
        <v>1148</v>
      </c>
      <c r="J291" s="181">
        <v>1216</v>
      </c>
      <c r="K291" s="181">
        <v>0</v>
      </c>
      <c r="L291" s="181">
        <v>442.65</v>
      </c>
      <c r="M291" s="181">
        <v>25</v>
      </c>
      <c r="N291" s="181">
        <v>0</v>
      </c>
      <c r="O291" s="181">
        <f t="shared" si="12"/>
        <v>2831.65</v>
      </c>
      <c r="P291" s="181">
        <f t="shared" si="13"/>
        <v>40000</v>
      </c>
      <c r="Q291" s="181">
        <f t="shared" si="14"/>
        <v>37168.35</v>
      </c>
    </row>
    <row r="292" spans="1:22" ht="23.65" customHeight="1" x14ac:dyDescent="0.2">
      <c r="A292" s="177">
        <v>280</v>
      </c>
      <c r="B292" s="44" t="s">
        <v>517</v>
      </c>
      <c r="C292" s="44" t="s">
        <v>426</v>
      </c>
      <c r="D292" s="81" t="s">
        <v>825</v>
      </c>
      <c r="E292" s="81" t="s">
        <v>825</v>
      </c>
      <c r="F292" s="182" t="s">
        <v>47</v>
      </c>
      <c r="G292" s="183" t="s">
        <v>11</v>
      </c>
      <c r="H292" s="181">
        <v>34500</v>
      </c>
      <c r="I292" s="181">
        <v>990.15</v>
      </c>
      <c r="J292" s="181">
        <v>1048.8</v>
      </c>
      <c r="K292" s="181">
        <v>0</v>
      </c>
      <c r="L292" s="181">
        <v>0</v>
      </c>
      <c r="M292" s="181">
        <v>25</v>
      </c>
      <c r="N292" s="181">
        <v>0</v>
      </c>
      <c r="O292" s="181">
        <f t="shared" si="12"/>
        <v>2063.9499999999998</v>
      </c>
      <c r="P292" s="181">
        <f t="shared" si="13"/>
        <v>34500</v>
      </c>
      <c r="Q292" s="181">
        <f t="shared" si="14"/>
        <v>32436.05</v>
      </c>
      <c r="R292" s="22"/>
    </row>
    <row r="293" spans="1:22" ht="23.65" customHeight="1" x14ac:dyDescent="0.2">
      <c r="A293" s="177">
        <v>281</v>
      </c>
      <c r="B293" s="23" t="s">
        <v>518</v>
      </c>
      <c r="C293" s="44" t="s">
        <v>426</v>
      </c>
      <c r="D293" s="81" t="s">
        <v>825</v>
      </c>
      <c r="E293" s="81" t="s">
        <v>825</v>
      </c>
      <c r="F293" s="182" t="s">
        <v>47</v>
      </c>
      <c r="G293" s="183" t="s">
        <v>11</v>
      </c>
      <c r="H293" s="181">
        <v>32000</v>
      </c>
      <c r="I293" s="181">
        <v>918.4</v>
      </c>
      <c r="J293" s="181">
        <v>972.8</v>
      </c>
      <c r="K293" s="181">
        <v>0</v>
      </c>
      <c r="L293" s="181">
        <v>0</v>
      </c>
      <c r="M293" s="181">
        <v>25</v>
      </c>
      <c r="N293" s="181">
        <v>50</v>
      </c>
      <c r="O293" s="181">
        <f t="shared" si="12"/>
        <v>1966.1999999999998</v>
      </c>
      <c r="P293" s="181">
        <f t="shared" si="13"/>
        <v>32000</v>
      </c>
      <c r="Q293" s="181">
        <f t="shared" si="14"/>
        <v>30033.8</v>
      </c>
    </row>
    <row r="294" spans="1:22" ht="23.65" customHeight="1" x14ac:dyDescent="0.2">
      <c r="A294" s="177">
        <v>282</v>
      </c>
      <c r="B294" s="184" t="s">
        <v>516</v>
      </c>
      <c r="C294" s="44" t="s">
        <v>53</v>
      </c>
      <c r="D294" s="81" t="s">
        <v>825</v>
      </c>
      <c r="E294" s="81" t="s">
        <v>825</v>
      </c>
      <c r="F294" s="182" t="s">
        <v>47</v>
      </c>
      <c r="G294" s="183" t="s">
        <v>10</v>
      </c>
      <c r="H294" s="181">
        <v>85000</v>
      </c>
      <c r="I294" s="181">
        <v>2439.5</v>
      </c>
      <c r="J294" s="181">
        <v>2584</v>
      </c>
      <c r="K294" s="181">
        <v>1577.45</v>
      </c>
      <c r="L294" s="181">
        <v>8182.63</v>
      </c>
      <c r="M294" s="181">
        <v>25</v>
      </c>
      <c r="N294" s="181">
        <v>677.99999999999977</v>
      </c>
      <c r="O294" s="181">
        <f t="shared" si="12"/>
        <v>15486.58</v>
      </c>
      <c r="P294" s="181">
        <f t="shared" si="13"/>
        <v>85000</v>
      </c>
      <c r="Q294" s="181">
        <f t="shared" si="14"/>
        <v>69513.42</v>
      </c>
    </row>
    <row r="295" spans="1:22" ht="23.65" customHeight="1" x14ac:dyDescent="0.2">
      <c r="A295" s="177">
        <v>283</v>
      </c>
      <c r="B295" s="44" t="s">
        <v>520</v>
      </c>
      <c r="C295" s="44" t="s">
        <v>519</v>
      </c>
      <c r="D295" s="81" t="s">
        <v>825</v>
      </c>
      <c r="E295" s="81" t="s">
        <v>825</v>
      </c>
      <c r="F295" s="182" t="s">
        <v>33</v>
      </c>
      <c r="G295" s="183" t="s">
        <v>10</v>
      </c>
      <c r="H295" s="181">
        <v>11250.36</v>
      </c>
      <c r="I295" s="181">
        <v>322.89</v>
      </c>
      <c r="J295" s="181">
        <v>342.01</v>
      </c>
      <c r="K295" s="181">
        <v>0</v>
      </c>
      <c r="L295" s="181">
        <v>0</v>
      </c>
      <c r="M295" s="181">
        <v>25</v>
      </c>
      <c r="N295" s="181">
        <v>0</v>
      </c>
      <c r="O295" s="181">
        <f t="shared" si="12"/>
        <v>689.9</v>
      </c>
      <c r="P295" s="181">
        <f t="shared" si="13"/>
        <v>11250.36</v>
      </c>
      <c r="Q295" s="181">
        <f t="shared" si="14"/>
        <v>10560.460000000001</v>
      </c>
      <c r="R295" s="197"/>
      <c r="S295" s="197"/>
      <c r="T295" s="197"/>
      <c r="U295" s="197"/>
      <c r="V295" s="197"/>
    </row>
    <row r="296" spans="1:22" ht="23.65" customHeight="1" x14ac:dyDescent="0.2">
      <c r="A296" s="177">
        <v>284</v>
      </c>
      <c r="B296" s="184" t="s">
        <v>523</v>
      </c>
      <c r="C296" s="44" t="s">
        <v>48</v>
      </c>
      <c r="D296" s="81" t="s">
        <v>825</v>
      </c>
      <c r="E296" s="81" t="s">
        <v>825</v>
      </c>
      <c r="F296" s="182" t="s">
        <v>33</v>
      </c>
      <c r="G296" s="183" t="s">
        <v>11</v>
      </c>
      <c r="H296" s="181">
        <v>30000</v>
      </c>
      <c r="I296" s="181">
        <v>861</v>
      </c>
      <c r="J296" s="181">
        <v>912</v>
      </c>
      <c r="K296" s="181">
        <v>0</v>
      </c>
      <c r="L296" s="181">
        <v>0</v>
      </c>
      <c r="M296" s="181">
        <v>25</v>
      </c>
      <c r="N296" s="181">
        <v>0</v>
      </c>
      <c r="O296" s="181">
        <f t="shared" si="12"/>
        <v>1798</v>
      </c>
      <c r="P296" s="181">
        <f t="shared" si="13"/>
        <v>30000</v>
      </c>
      <c r="Q296" s="181">
        <f t="shared" si="14"/>
        <v>28202</v>
      </c>
    </row>
    <row r="297" spans="1:22" ht="23.65" customHeight="1" x14ac:dyDescent="0.2">
      <c r="A297" s="177">
        <v>285</v>
      </c>
      <c r="B297" s="184" t="s">
        <v>524</v>
      </c>
      <c r="C297" s="44" t="s">
        <v>48</v>
      </c>
      <c r="D297" s="81" t="s">
        <v>825</v>
      </c>
      <c r="E297" s="81" t="s">
        <v>825</v>
      </c>
      <c r="F297" s="182" t="s">
        <v>47</v>
      </c>
      <c r="G297" s="183" t="s">
        <v>11</v>
      </c>
      <c r="H297" s="181">
        <v>42500</v>
      </c>
      <c r="I297" s="181">
        <v>1219.75</v>
      </c>
      <c r="J297" s="181">
        <v>1292</v>
      </c>
      <c r="K297" s="181">
        <v>1577.45</v>
      </c>
      <c r="L297" s="181">
        <v>558.87</v>
      </c>
      <c r="M297" s="181">
        <v>25</v>
      </c>
      <c r="N297" s="181">
        <v>50</v>
      </c>
      <c r="O297" s="181">
        <f t="shared" si="12"/>
        <v>4723.07</v>
      </c>
      <c r="P297" s="181">
        <f t="shared" si="13"/>
        <v>42500</v>
      </c>
      <c r="Q297" s="181">
        <f t="shared" si="14"/>
        <v>37776.93</v>
      </c>
    </row>
    <row r="298" spans="1:22" ht="23.65" customHeight="1" x14ac:dyDescent="0.2">
      <c r="A298" s="177">
        <v>286</v>
      </c>
      <c r="B298" s="184" t="s">
        <v>525</v>
      </c>
      <c r="C298" s="44" t="s">
        <v>48</v>
      </c>
      <c r="D298" s="81" t="s">
        <v>825</v>
      </c>
      <c r="E298" s="81" t="s">
        <v>825</v>
      </c>
      <c r="F298" s="182" t="s">
        <v>47</v>
      </c>
      <c r="G298" s="183" t="s">
        <v>11</v>
      </c>
      <c r="H298" s="181">
        <v>31500</v>
      </c>
      <c r="I298" s="181">
        <v>904.05</v>
      </c>
      <c r="J298" s="181">
        <v>957.6</v>
      </c>
      <c r="K298" s="181">
        <v>0</v>
      </c>
      <c r="L298" s="181">
        <v>0</v>
      </c>
      <c r="M298" s="181">
        <v>25</v>
      </c>
      <c r="N298" s="181">
        <v>50</v>
      </c>
      <c r="O298" s="181">
        <f t="shared" si="12"/>
        <v>1936.65</v>
      </c>
      <c r="P298" s="181">
        <f t="shared" si="13"/>
        <v>31500</v>
      </c>
      <c r="Q298" s="181">
        <f t="shared" si="14"/>
        <v>29563.35</v>
      </c>
    </row>
    <row r="299" spans="1:22" ht="23.65" customHeight="1" x14ac:dyDescent="0.2">
      <c r="A299" s="177">
        <v>287</v>
      </c>
      <c r="B299" s="184" t="s">
        <v>527</v>
      </c>
      <c r="C299" s="184" t="s">
        <v>86</v>
      </c>
      <c r="D299" s="81" t="s">
        <v>825</v>
      </c>
      <c r="E299" s="81" t="s">
        <v>825</v>
      </c>
      <c r="F299" s="182" t="s">
        <v>47</v>
      </c>
      <c r="G299" s="183" t="s">
        <v>10</v>
      </c>
      <c r="H299" s="181">
        <v>24150</v>
      </c>
      <c r="I299" s="181">
        <v>693.11</v>
      </c>
      <c r="J299" s="181">
        <v>734.16</v>
      </c>
      <c r="K299" s="181">
        <v>0</v>
      </c>
      <c r="L299" s="181">
        <v>0</v>
      </c>
      <c r="M299" s="181">
        <v>25</v>
      </c>
      <c r="N299" s="181">
        <v>50</v>
      </c>
      <c r="O299" s="181">
        <f t="shared" si="12"/>
        <v>1502.27</v>
      </c>
      <c r="P299" s="181">
        <f t="shared" si="13"/>
        <v>24150</v>
      </c>
      <c r="Q299" s="181">
        <f t="shared" si="14"/>
        <v>22647.73</v>
      </c>
    </row>
    <row r="300" spans="1:22" ht="23.65" customHeight="1" x14ac:dyDescent="0.2">
      <c r="A300" s="177">
        <v>288</v>
      </c>
      <c r="B300" s="44" t="s">
        <v>253</v>
      </c>
      <c r="C300" s="44" t="s">
        <v>48</v>
      </c>
      <c r="D300" s="81" t="s">
        <v>825</v>
      </c>
      <c r="E300" s="81" t="s">
        <v>825</v>
      </c>
      <c r="F300" s="182" t="s">
        <v>47</v>
      </c>
      <c r="G300" s="183" t="s">
        <v>10</v>
      </c>
      <c r="H300" s="181">
        <v>25000</v>
      </c>
      <c r="I300" s="181">
        <v>717.5</v>
      </c>
      <c r="J300" s="181">
        <v>760</v>
      </c>
      <c r="K300" s="181">
        <v>1577.45</v>
      </c>
      <c r="L300" s="181">
        <v>0</v>
      </c>
      <c r="M300" s="181">
        <v>25</v>
      </c>
      <c r="N300" s="181">
        <v>0</v>
      </c>
      <c r="O300" s="181">
        <f t="shared" si="12"/>
        <v>3079.95</v>
      </c>
      <c r="P300" s="181">
        <f t="shared" si="13"/>
        <v>25000</v>
      </c>
      <c r="Q300" s="181">
        <f t="shared" si="14"/>
        <v>21920.05</v>
      </c>
    </row>
    <row r="301" spans="1:22" ht="23.65" customHeight="1" x14ac:dyDescent="0.2">
      <c r="A301" s="177">
        <v>289</v>
      </c>
      <c r="B301" s="184" t="s">
        <v>531</v>
      </c>
      <c r="C301" s="44" t="s">
        <v>48</v>
      </c>
      <c r="D301" s="81" t="s">
        <v>825</v>
      </c>
      <c r="E301" s="81" t="s">
        <v>825</v>
      </c>
      <c r="F301" s="182" t="s">
        <v>33</v>
      </c>
      <c r="G301" s="183" t="s">
        <v>10</v>
      </c>
      <c r="H301" s="181">
        <v>35000</v>
      </c>
      <c r="I301" s="181">
        <v>1004.5</v>
      </c>
      <c r="J301" s="181">
        <v>1064</v>
      </c>
      <c r="K301" s="181">
        <v>1577.45</v>
      </c>
      <c r="L301" s="181">
        <v>0</v>
      </c>
      <c r="M301" s="181">
        <v>25</v>
      </c>
      <c r="N301" s="181">
        <v>50</v>
      </c>
      <c r="O301" s="181">
        <f t="shared" si="12"/>
        <v>3720.95</v>
      </c>
      <c r="P301" s="181">
        <f t="shared" si="13"/>
        <v>35000</v>
      </c>
      <c r="Q301" s="181">
        <f t="shared" si="14"/>
        <v>31279.05</v>
      </c>
    </row>
    <row r="302" spans="1:22" ht="23.65" customHeight="1" x14ac:dyDescent="0.2">
      <c r="A302" s="177">
        <v>290</v>
      </c>
      <c r="B302" s="44" t="s">
        <v>377</v>
      </c>
      <c r="C302" s="44" t="s">
        <v>48</v>
      </c>
      <c r="D302" s="81" t="s">
        <v>825</v>
      </c>
      <c r="E302" s="81" t="s">
        <v>825</v>
      </c>
      <c r="F302" s="182" t="s">
        <v>33</v>
      </c>
      <c r="G302" s="183" t="s">
        <v>10</v>
      </c>
      <c r="H302" s="181">
        <v>25000</v>
      </c>
      <c r="I302" s="181">
        <v>717.5</v>
      </c>
      <c r="J302" s="181">
        <v>760</v>
      </c>
      <c r="K302" s="181">
        <v>0</v>
      </c>
      <c r="L302" s="181">
        <v>0</v>
      </c>
      <c r="M302" s="181">
        <v>25</v>
      </c>
      <c r="N302" s="181">
        <v>6333.18</v>
      </c>
      <c r="O302" s="181">
        <f t="shared" si="12"/>
        <v>7835.68</v>
      </c>
      <c r="P302" s="181">
        <f t="shared" si="13"/>
        <v>25000</v>
      </c>
      <c r="Q302" s="181">
        <f t="shared" si="14"/>
        <v>17164.32</v>
      </c>
    </row>
    <row r="303" spans="1:22" ht="23.65" customHeight="1" x14ac:dyDescent="0.2">
      <c r="A303" s="177">
        <v>291</v>
      </c>
      <c r="B303" s="178" t="s">
        <v>546</v>
      </c>
      <c r="C303" s="178" t="s">
        <v>48</v>
      </c>
      <c r="D303" s="81" t="s">
        <v>825</v>
      </c>
      <c r="E303" s="81" t="s">
        <v>825</v>
      </c>
      <c r="F303" s="182" t="s">
        <v>33</v>
      </c>
      <c r="G303" s="99" t="s">
        <v>11</v>
      </c>
      <c r="H303" s="180">
        <v>35000</v>
      </c>
      <c r="I303" s="180">
        <v>1004.5</v>
      </c>
      <c r="J303" s="180">
        <v>1064</v>
      </c>
      <c r="K303" s="180">
        <v>0</v>
      </c>
      <c r="L303" s="180">
        <v>0</v>
      </c>
      <c r="M303" s="181">
        <v>25</v>
      </c>
      <c r="N303" s="180">
        <v>0</v>
      </c>
      <c r="O303" s="181">
        <f t="shared" si="12"/>
        <v>2093.5</v>
      </c>
      <c r="P303" s="181">
        <f t="shared" si="13"/>
        <v>35000</v>
      </c>
      <c r="Q303" s="181">
        <f t="shared" si="14"/>
        <v>32906.5</v>
      </c>
    </row>
    <row r="304" spans="1:22" ht="23.65" customHeight="1" x14ac:dyDescent="0.2">
      <c r="A304" s="177">
        <v>292</v>
      </c>
      <c r="B304" s="184" t="s">
        <v>526</v>
      </c>
      <c r="C304" s="184" t="s">
        <v>199</v>
      </c>
      <c r="D304" s="81" t="s">
        <v>825</v>
      </c>
      <c r="E304" s="81" t="s">
        <v>825</v>
      </c>
      <c r="F304" s="182" t="s">
        <v>33</v>
      </c>
      <c r="G304" s="183" t="s">
        <v>11</v>
      </c>
      <c r="H304" s="181">
        <v>30000</v>
      </c>
      <c r="I304" s="181">
        <v>861</v>
      </c>
      <c r="J304" s="181">
        <v>912</v>
      </c>
      <c r="K304" s="181">
        <v>0</v>
      </c>
      <c r="L304" s="181">
        <v>0</v>
      </c>
      <c r="M304" s="181">
        <v>25</v>
      </c>
      <c r="N304" s="181">
        <v>0</v>
      </c>
      <c r="O304" s="181">
        <f t="shared" si="12"/>
        <v>1798</v>
      </c>
      <c r="P304" s="181">
        <f t="shared" si="13"/>
        <v>30000</v>
      </c>
      <c r="Q304" s="181">
        <f t="shared" si="14"/>
        <v>28202</v>
      </c>
    </row>
    <row r="305" spans="1:22" ht="23.65" customHeight="1" x14ac:dyDescent="0.2">
      <c r="A305" s="177">
        <v>293</v>
      </c>
      <c r="B305" s="184" t="s">
        <v>810</v>
      </c>
      <c r="C305" s="184" t="s">
        <v>199</v>
      </c>
      <c r="D305" s="81" t="s">
        <v>825</v>
      </c>
      <c r="E305" s="81" t="s">
        <v>825</v>
      </c>
      <c r="F305" s="182" t="s">
        <v>33</v>
      </c>
      <c r="G305" s="183" t="s">
        <v>10</v>
      </c>
      <c r="H305" s="181">
        <v>25000</v>
      </c>
      <c r="I305" s="181">
        <v>717.5</v>
      </c>
      <c r="J305" s="181">
        <v>760</v>
      </c>
      <c r="K305" s="181">
        <v>0</v>
      </c>
      <c r="L305" s="181">
        <v>0</v>
      </c>
      <c r="M305" s="181">
        <v>25</v>
      </c>
      <c r="N305" s="181">
        <v>2050</v>
      </c>
      <c r="O305" s="181">
        <f t="shared" si="12"/>
        <v>3552.5</v>
      </c>
      <c r="P305" s="181">
        <f t="shared" si="13"/>
        <v>25000</v>
      </c>
      <c r="Q305" s="181">
        <f t="shared" si="14"/>
        <v>21447.5</v>
      </c>
    </row>
    <row r="306" spans="1:22" ht="23.65" customHeight="1" x14ac:dyDescent="0.2">
      <c r="A306" s="177">
        <v>294</v>
      </c>
      <c r="B306" s="184" t="s">
        <v>824</v>
      </c>
      <c r="C306" s="184" t="s">
        <v>199</v>
      </c>
      <c r="D306" s="81" t="s">
        <v>825</v>
      </c>
      <c r="E306" s="81" t="s">
        <v>825</v>
      </c>
      <c r="F306" s="182" t="s">
        <v>33</v>
      </c>
      <c r="G306" s="183" t="s">
        <v>10</v>
      </c>
      <c r="H306" s="181">
        <v>25000</v>
      </c>
      <c r="I306" s="181">
        <v>717.5</v>
      </c>
      <c r="J306" s="181">
        <v>760</v>
      </c>
      <c r="K306" s="181">
        <v>0</v>
      </c>
      <c r="L306" s="181">
        <v>0</v>
      </c>
      <c r="M306" s="181">
        <v>25</v>
      </c>
      <c r="N306" s="181">
        <v>0</v>
      </c>
      <c r="O306" s="181">
        <f t="shared" si="12"/>
        <v>1502.5</v>
      </c>
      <c r="P306" s="181">
        <f t="shared" si="13"/>
        <v>25000</v>
      </c>
      <c r="Q306" s="181">
        <f t="shared" si="14"/>
        <v>23497.5</v>
      </c>
    </row>
    <row r="307" spans="1:22" ht="23.65" customHeight="1" x14ac:dyDescent="0.2">
      <c r="A307" s="177">
        <v>295</v>
      </c>
      <c r="B307" s="184" t="s">
        <v>848</v>
      </c>
      <c r="C307" s="184" t="s">
        <v>199</v>
      </c>
      <c r="D307" s="81" t="s">
        <v>825</v>
      </c>
      <c r="E307" s="81" t="s">
        <v>825</v>
      </c>
      <c r="F307" s="182" t="s">
        <v>33</v>
      </c>
      <c r="G307" s="183" t="s">
        <v>11</v>
      </c>
      <c r="H307" s="181">
        <v>35000</v>
      </c>
      <c r="I307" s="181">
        <v>1004.5</v>
      </c>
      <c r="J307" s="181">
        <v>1064</v>
      </c>
      <c r="K307" s="181">
        <v>0</v>
      </c>
      <c r="L307" s="181">
        <v>0</v>
      </c>
      <c r="M307" s="181">
        <v>25</v>
      </c>
      <c r="N307" s="181">
        <v>0</v>
      </c>
      <c r="O307" s="181">
        <f t="shared" si="12"/>
        <v>2093.5</v>
      </c>
      <c r="P307" s="181">
        <f t="shared" si="13"/>
        <v>35000</v>
      </c>
      <c r="Q307" s="181">
        <f t="shared" si="14"/>
        <v>32906.5</v>
      </c>
    </row>
    <row r="308" spans="1:22" ht="23.65" customHeight="1" x14ac:dyDescent="0.2">
      <c r="A308" s="177">
        <v>296</v>
      </c>
      <c r="B308" s="184" t="s">
        <v>843</v>
      </c>
      <c r="C308" s="184" t="s">
        <v>199</v>
      </c>
      <c r="D308" s="81" t="s">
        <v>825</v>
      </c>
      <c r="E308" s="81" t="s">
        <v>825</v>
      </c>
      <c r="F308" s="182" t="s">
        <v>33</v>
      </c>
      <c r="G308" s="183" t="s">
        <v>11</v>
      </c>
      <c r="H308" s="181">
        <v>30000</v>
      </c>
      <c r="I308" s="181">
        <v>861</v>
      </c>
      <c r="J308" s="181">
        <v>912</v>
      </c>
      <c r="K308" s="181">
        <v>0</v>
      </c>
      <c r="L308" s="181">
        <v>0</v>
      </c>
      <c r="M308" s="181">
        <v>25</v>
      </c>
      <c r="N308" s="181">
        <v>50</v>
      </c>
      <c r="O308" s="181">
        <f t="shared" si="12"/>
        <v>1848</v>
      </c>
      <c r="P308" s="181">
        <f t="shared" si="13"/>
        <v>30000</v>
      </c>
      <c r="Q308" s="181">
        <f t="shared" si="14"/>
        <v>28152</v>
      </c>
    </row>
    <row r="309" spans="1:22" ht="23.65" customHeight="1" x14ac:dyDescent="0.2">
      <c r="A309" s="177">
        <v>297</v>
      </c>
      <c r="B309" s="44" t="s">
        <v>528</v>
      </c>
      <c r="C309" s="44" t="s">
        <v>4</v>
      </c>
      <c r="D309" s="81" t="s">
        <v>825</v>
      </c>
      <c r="E309" s="81" t="s">
        <v>825</v>
      </c>
      <c r="F309" s="182" t="s">
        <v>33</v>
      </c>
      <c r="G309" s="183" t="s">
        <v>11</v>
      </c>
      <c r="H309" s="181">
        <v>11651.29</v>
      </c>
      <c r="I309" s="181">
        <v>334.39</v>
      </c>
      <c r="J309" s="181">
        <v>354.2</v>
      </c>
      <c r="K309" s="181">
        <v>0</v>
      </c>
      <c r="L309" s="181">
        <v>0</v>
      </c>
      <c r="M309" s="181">
        <v>25</v>
      </c>
      <c r="N309" s="181">
        <v>0</v>
      </c>
      <c r="O309" s="181">
        <f t="shared" si="12"/>
        <v>713.58999999999992</v>
      </c>
      <c r="P309" s="181">
        <f t="shared" si="13"/>
        <v>11651.29</v>
      </c>
      <c r="Q309" s="181">
        <f t="shared" si="14"/>
        <v>10937.7</v>
      </c>
    </row>
    <row r="310" spans="1:22" ht="23.65" customHeight="1" x14ac:dyDescent="0.2">
      <c r="A310" s="177">
        <v>298</v>
      </c>
      <c r="B310" s="184" t="s">
        <v>529</v>
      </c>
      <c r="C310" s="44" t="s">
        <v>164</v>
      </c>
      <c r="D310" s="81" t="s">
        <v>825</v>
      </c>
      <c r="E310" s="81" t="s">
        <v>825</v>
      </c>
      <c r="F310" s="182" t="s">
        <v>47</v>
      </c>
      <c r="G310" s="183" t="s">
        <v>10</v>
      </c>
      <c r="H310" s="181">
        <v>18700</v>
      </c>
      <c r="I310" s="181">
        <v>536.69000000000005</v>
      </c>
      <c r="J310" s="181">
        <v>568.48</v>
      </c>
      <c r="K310" s="181">
        <v>0</v>
      </c>
      <c r="L310" s="181">
        <v>0</v>
      </c>
      <c r="M310" s="181">
        <v>25</v>
      </c>
      <c r="N310" s="181">
        <v>50</v>
      </c>
      <c r="O310" s="181">
        <f t="shared" si="12"/>
        <v>1180.17</v>
      </c>
      <c r="P310" s="181">
        <f t="shared" si="13"/>
        <v>18700</v>
      </c>
      <c r="Q310" s="181">
        <f t="shared" si="14"/>
        <v>17519.830000000002</v>
      </c>
    </row>
    <row r="311" spans="1:22" ht="23.65" customHeight="1" x14ac:dyDescent="0.2">
      <c r="A311" s="177">
        <v>299</v>
      </c>
      <c r="B311" s="184" t="s">
        <v>521</v>
      </c>
      <c r="C311" s="184" t="s">
        <v>45</v>
      </c>
      <c r="D311" s="81" t="s">
        <v>825</v>
      </c>
      <c r="E311" s="81" t="s">
        <v>825</v>
      </c>
      <c r="F311" s="182" t="s">
        <v>33</v>
      </c>
      <c r="G311" s="183" t="s">
        <v>10</v>
      </c>
      <c r="H311" s="181">
        <v>35000</v>
      </c>
      <c r="I311" s="181">
        <v>1004.5</v>
      </c>
      <c r="J311" s="181">
        <v>1064</v>
      </c>
      <c r="K311" s="181">
        <v>1577.45</v>
      </c>
      <c r="L311" s="181">
        <v>0</v>
      </c>
      <c r="M311" s="181">
        <v>25</v>
      </c>
      <c r="N311" s="181">
        <v>1677.9999999999998</v>
      </c>
      <c r="O311" s="181">
        <f t="shared" si="12"/>
        <v>5348.95</v>
      </c>
      <c r="P311" s="181">
        <f t="shared" si="13"/>
        <v>35000</v>
      </c>
      <c r="Q311" s="181">
        <f t="shared" si="14"/>
        <v>29651.05</v>
      </c>
    </row>
    <row r="312" spans="1:22" ht="23.65" customHeight="1" x14ac:dyDescent="0.2">
      <c r="A312" s="177">
        <v>300</v>
      </c>
      <c r="B312" s="44" t="s">
        <v>522</v>
      </c>
      <c r="C312" s="44" t="s">
        <v>45</v>
      </c>
      <c r="D312" s="81" t="s">
        <v>825</v>
      </c>
      <c r="E312" s="81" t="s">
        <v>825</v>
      </c>
      <c r="F312" s="182" t="s">
        <v>47</v>
      </c>
      <c r="G312" s="183" t="s">
        <v>10</v>
      </c>
      <c r="H312" s="181">
        <v>31500</v>
      </c>
      <c r="I312" s="181">
        <v>904.05</v>
      </c>
      <c r="J312" s="181">
        <v>957.6</v>
      </c>
      <c r="K312" s="181">
        <v>0</v>
      </c>
      <c r="L312" s="181">
        <v>0</v>
      </c>
      <c r="M312" s="181">
        <v>25</v>
      </c>
      <c r="N312" s="181">
        <v>50</v>
      </c>
      <c r="O312" s="181">
        <f t="shared" si="12"/>
        <v>1936.65</v>
      </c>
      <c r="P312" s="181">
        <f t="shared" si="13"/>
        <v>31500</v>
      </c>
      <c r="Q312" s="181">
        <f t="shared" si="14"/>
        <v>29563.35</v>
      </c>
    </row>
    <row r="313" spans="1:22" ht="23.65" customHeight="1" x14ac:dyDescent="0.2">
      <c r="A313" s="177">
        <v>301</v>
      </c>
      <c r="B313" s="44" t="s">
        <v>389</v>
      </c>
      <c r="C313" s="44" t="s">
        <v>45</v>
      </c>
      <c r="D313" s="81" t="s">
        <v>825</v>
      </c>
      <c r="E313" s="81" t="s">
        <v>825</v>
      </c>
      <c r="F313" s="182" t="s">
        <v>47</v>
      </c>
      <c r="G313" s="183" t="s">
        <v>10</v>
      </c>
      <c r="H313" s="181">
        <v>22000</v>
      </c>
      <c r="I313" s="181">
        <v>631.4</v>
      </c>
      <c r="J313" s="181">
        <v>668.8</v>
      </c>
      <c r="K313" s="181">
        <v>0</v>
      </c>
      <c r="L313" s="181">
        <v>0</v>
      </c>
      <c r="M313" s="181">
        <v>25</v>
      </c>
      <c r="N313" s="181">
        <v>50</v>
      </c>
      <c r="O313" s="181">
        <f t="shared" si="12"/>
        <v>1375.1999999999998</v>
      </c>
      <c r="P313" s="181">
        <f t="shared" si="13"/>
        <v>22000</v>
      </c>
      <c r="Q313" s="181">
        <f t="shared" si="14"/>
        <v>20624.8</v>
      </c>
    </row>
    <row r="314" spans="1:22" ht="23.65" customHeight="1" x14ac:dyDescent="0.2">
      <c r="A314" s="177">
        <v>302</v>
      </c>
      <c r="B314" s="44" t="s">
        <v>476</v>
      </c>
      <c r="C314" s="44" t="s">
        <v>45</v>
      </c>
      <c r="D314" s="81" t="s">
        <v>825</v>
      </c>
      <c r="E314" s="81" t="s">
        <v>825</v>
      </c>
      <c r="F314" s="182" t="s">
        <v>47</v>
      </c>
      <c r="G314" s="183" t="s">
        <v>10</v>
      </c>
      <c r="H314" s="181">
        <v>31500</v>
      </c>
      <c r="I314" s="181">
        <v>904.05</v>
      </c>
      <c r="J314" s="181">
        <v>957.6</v>
      </c>
      <c r="K314" s="181">
        <v>1577.45</v>
      </c>
      <c r="L314" s="181">
        <v>0</v>
      </c>
      <c r="M314" s="181">
        <v>25</v>
      </c>
      <c r="N314" s="181">
        <v>1883.9999999999998</v>
      </c>
      <c r="O314" s="181">
        <f t="shared" si="12"/>
        <v>5348.1</v>
      </c>
      <c r="P314" s="181">
        <f t="shared" si="13"/>
        <v>31500</v>
      </c>
      <c r="Q314" s="181">
        <f t="shared" si="14"/>
        <v>26151.9</v>
      </c>
    </row>
    <row r="315" spans="1:22" ht="23.65" customHeight="1" x14ac:dyDescent="0.2">
      <c r="A315" s="177">
        <v>303</v>
      </c>
      <c r="B315" s="184" t="s">
        <v>95</v>
      </c>
      <c r="C315" s="184" t="s">
        <v>45</v>
      </c>
      <c r="D315" s="81" t="s">
        <v>825</v>
      </c>
      <c r="E315" s="81" t="s">
        <v>825</v>
      </c>
      <c r="F315" s="182" t="s">
        <v>33</v>
      </c>
      <c r="G315" s="183" t="s">
        <v>10</v>
      </c>
      <c r="H315" s="181">
        <v>37500</v>
      </c>
      <c r="I315" s="181">
        <v>1076.25</v>
      </c>
      <c r="J315" s="181">
        <v>1140</v>
      </c>
      <c r="K315" s="181">
        <v>0</v>
      </c>
      <c r="L315" s="181">
        <v>89.81</v>
      </c>
      <c r="M315" s="181">
        <v>25</v>
      </c>
      <c r="N315" s="181">
        <v>5895.03</v>
      </c>
      <c r="O315" s="181">
        <f t="shared" si="12"/>
        <v>8226.09</v>
      </c>
      <c r="P315" s="181">
        <f t="shared" si="13"/>
        <v>37500</v>
      </c>
      <c r="Q315" s="181">
        <f t="shared" si="14"/>
        <v>29273.91</v>
      </c>
    </row>
    <row r="316" spans="1:22" ht="23.65" customHeight="1" x14ac:dyDescent="0.2">
      <c r="A316" s="177">
        <v>304</v>
      </c>
      <c r="B316" s="184" t="s">
        <v>530</v>
      </c>
      <c r="C316" s="44" t="s">
        <v>176</v>
      </c>
      <c r="D316" s="81" t="s">
        <v>825</v>
      </c>
      <c r="E316" s="81" t="s">
        <v>825</v>
      </c>
      <c r="F316" s="182" t="s">
        <v>47</v>
      </c>
      <c r="G316" s="183" t="s">
        <v>11</v>
      </c>
      <c r="H316" s="181">
        <v>17600</v>
      </c>
      <c r="I316" s="181">
        <v>505.12</v>
      </c>
      <c r="J316" s="181">
        <v>535.04</v>
      </c>
      <c r="K316" s="181">
        <v>0</v>
      </c>
      <c r="L316" s="181">
        <v>0</v>
      </c>
      <c r="M316" s="181">
        <v>25</v>
      </c>
      <c r="N316" s="181">
        <v>0</v>
      </c>
      <c r="O316" s="181">
        <f t="shared" si="12"/>
        <v>1065.1599999999999</v>
      </c>
      <c r="P316" s="181">
        <f t="shared" si="13"/>
        <v>17600</v>
      </c>
      <c r="Q316" s="181">
        <f t="shared" si="14"/>
        <v>16534.84</v>
      </c>
    </row>
    <row r="317" spans="1:22" ht="23.65" customHeight="1" x14ac:dyDescent="0.2">
      <c r="A317" s="177">
        <v>305</v>
      </c>
      <c r="B317" s="184" t="s">
        <v>410</v>
      </c>
      <c r="C317" s="184" t="s">
        <v>289</v>
      </c>
      <c r="D317" s="81" t="s">
        <v>825</v>
      </c>
      <c r="E317" s="81" t="s">
        <v>825</v>
      </c>
      <c r="F317" s="182" t="s">
        <v>33</v>
      </c>
      <c r="G317" s="183" t="s">
        <v>10</v>
      </c>
      <c r="H317" s="181">
        <v>19162</v>
      </c>
      <c r="I317" s="181">
        <v>549.95000000000005</v>
      </c>
      <c r="J317" s="181">
        <v>582.52</v>
      </c>
      <c r="K317" s="181">
        <v>3154.9</v>
      </c>
      <c r="L317" s="181">
        <v>0</v>
      </c>
      <c r="M317" s="181">
        <v>25</v>
      </c>
      <c r="N317" s="181">
        <v>50</v>
      </c>
      <c r="O317" s="181">
        <f t="shared" si="12"/>
        <v>4362.37</v>
      </c>
      <c r="P317" s="181">
        <f t="shared" si="13"/>
        <v>19162</v>
      </c>
      <c r="Q317" s="181">
        <f t="shared" si="14"/>
        <v>14799.630000000001</v>
      </c>
    </row>
    <row r="318" spans="1:22" ht="23.65" customHeight="1" x14ac:dyDescent="0.2">
      <c r="A318" s="177">
        <v>306</v>
      </c>
      <c r="B318" s="184" t="s">
        <v>532</v>
      </c>
      <c r="C318" s="44" t="s">
        <v>533</v>
      </c>
      <c r="D318" s="81" t="s">
        <v>825</v>
      </c>
      <c r="E318" s="81" t="s">
        <v>825</v>
      </c>
      <c r="F318" s="182" t="s">
        <v>33</v>
      </c>
      <c r="G318" s="183" t="s">
        <v>11</v>
      </c>
      <c r="H318" s="181">
        <v>16500</v>
      </c>
      <c r="I318" s="181">
        <v>473.55</v>
      </c>
      <c r="J318" s="181">
        <v>501.6</v>
      </c>
      <c r="K318" s="181">
        <v>3154.9</v>
      </c>
      <c r="L318" s="181">
        <v>0</v>
      </c>
      <c r="M318" s="181">
        <v>25</v>
      </c>
      <c r="N318" s="181">
        <v>0</v>
      </c>
      <c r="O318" s="181">
        <f t="shared" si="12"/>
        <v>4155.05</v>
      </c>
      <c r="P318" s="181">
        <f t="shared" si="13"/>
        <v>16500</v>
      </c>
      <c r="Q318" s="181">
        <f t="shared" si="14"/>
        <v>12344.95</v>
      </c>
    </row>
    <row r="319" spans="1:22" s="197" customFormat="1" ht="23.65" customHeight="1" x14ac:dyDescent="0.2">
      <c r="A319" s="177">
        <v>307</v>
      </c>
      <c r="B319" s="178" t="s">
        <v>550</v>
      </c>
      <c r="C319" s="178" t="s">
        <v>62</v>
      </c>
      <c r="D319" s="81" t="s">
        <v>825</v>
      </c>
      <c r="E319" s="81" t="s">
        <v>870</v>
      </c>
      <c r="F319" s="193" t="s">
        <v>47</v>
      </c>
      <c r="G319" s="99" t="s">
        <v>11</v>
      </c>
      <c r="H319" s="180">
        <v>15400</v>
      </c>
      <c r="I319" s="180">
        <v>441.98</v>
      </c>
      <c r="J319" s="180">
        <v>468.16</v>
      </c>
      <c r="K319" s="181">
        <v>1577.45</v>
      </c>
      <c r="L319" s="180">
        <v>0</v>
      </c>
      <c r="M319" s="181">
        <v>25</v>
      </c>
      <c r="N319" s="180">
        <v>0</v>
      </c>
      <c r="O319" s="181">
        <f t="shared" si="12"/>
        <v>2512.59</v>
      </c>
      <c r="P319" s="181">
        <f t="shared" si="13"/>
        <v>15400</v>
      </c>
      <c r="Q319" s="181">
        <f t="shared" si="14"/>
        <v>12887.41</v>
      </c>
      <c r="R319" s="11"/>
      <c r="S319" s="11"/>
      <c r="T319" s="11"/>
      <c r="U319" s="11"/>
      <c r="V319" s="11"/>
    </row>
    <row r="320" spans="1:22" s="197" customFormat="1" ht="23.65" customHeight="1" x14ac:dyDescent="0.2">
      <c r="A320" s="177">
        <v>308</v>
      </c>
      <c r="B320" s="184" t="s">
        <v>469</v>
      </c>
      <c r="C320" s="184" t="s">
        <v>383</v>
      </c>
      <c r="D320" s="81" t="s">
        <v>325</v>
      </c>
      <c r="E320" s="81" t="s">
        <v>325</v>
      </c>
      <c r="F320" s="182" t="s">
        <v>33</v>
      </c>
      <c r="G320" s="183" t="s">
        <v>10</v>
      </c>
      <c r="H320" s="181">
        <v>45000</v>
      </c>
      <c r="I320" s="181">
        <v>1291.5</v>
      </c>
      <c r="J320" s="181">
        <v>1368</v>
      </c>
      <c r="K320" s="181">
        <v>0</v>
      </c>
      <c r="L320" s="181">
        <v>1148.33</v>
      </c>
      <c r="M320" s="181">
        <v>25</v>
      </c>
      <c r="N320" s="181">
        <v>5050</v>
      </c>
      <c r="O320" s="181">
        <f t="shared" si="12"/>
        <v>8882.83</v>
      </c>
      <c r="P320" s="181">
        <f t="shared" si="13"/>
        <v>45000</v>
      </c>
      <c r="Q320" s="181">
        <f t="shared" si="14"/>
        <v>36117.17</v>
      </c>
      <c r="R320" s="11"/>
      <c r="S320" s="11"/>
      <c r="T320" s="11"/>
      <c r="U320" s="11"/>
      <c r="V320" s="11"/>
    </row>
    <row r="321" spans="1:22" ht="23.65" customHeight="1" x14ac:dyDescent="0.2">
      <c r="A321" s="177">
        <v>309</v>
      </c>
      <c r="B321" s="44" t="s">
        <v>323</v>
      </c>
      <c r="C321" s="44" t="s">
        <v>324</v>
      </c>
      <c r="D321" s="81" t="s">
        <v>325</v>
      </c>
      <c r="E321" s="81" t="s">
        <v>325</v>
      </c>
      <c r="F321" s="182" t="s">
        <v>33</v>
      </c>
      <c r="G321" s="183" t="s">
        <v>11</v>
      </c>
      <c r="H321" s="181">
        <v>26565</v>
      </c>
      <c r="I321" s="181">
        <v>762.42</v>
      </c>
      <c r="J321" s="181">
        <v>807.58</v>
      </c>
      <c r="K321" s="181">
        <v>0</v>
      </c>
      <c r="L321" s="181">
        <v>0</v>
      </c>
      <c r="M321" s="181">
        <v>25</v>
      </c>
      <c r="N321" s="181">
        <v>0</v>
      </c>
      <c r="O321" s="181">
        <f t="shared" si="12"/>
        <v>1595</v>
      </c>
      <c r="P321" s="181">
        <f t="shared" si="13"/>
        <v>26565</v>
      </c>
      <c r="Q321" s="181">
        <f t="shared" si="14"/>
        <v>24970</v>
      </c>
    </row>
    <row r="322" spans="1:22" ht="23.65" customHeight="1" x14ac:dyDescent="0.2">
      <c r="A322" s="177">
        <v>310</v>
      </c>
      <c r="B322" s="184" t="s">
        <v>305</v>
      </c>
      <c r="C322" s="44" t="s">
        <v>110</v>
      </c>
      <c r="D322" s="81" t="s">
        <v>325</v>
      </c>
      <c r="E322" s="81" t="s">
        <v>325</v>
      </c>
      <c r="F322" s="182" t="s">
        <v>33</v>
      </c>
      <c r="G322" s="183" t="s">
        <v>10</v>
      </c>
      <c r="H322" s="181">
        <v>30000</v>
      </c>
      <c r="I322" s="181">
        <v>861</v>
      </c>
      <c r="J322" s="181">
        <v>912</v>
      </c>
      <c r="K322" s="181">
        <v>1577.45</v>
      </c>
      <c r="L322" s="181">
        <v>0</v>
      </c>
      <c r="M322" s="181">
        <v>25</v>
      </c>
      <c r="N322" s="181">
        <v>50</v>
      </c>
      <c r="O322" s="181">
        <f t="shared" si="12"/>
        <v>3425.45</v>
      </c>
      <c r="P322" s="181">
        <f t="shared" si="13"/>
        <v>30000</v>
      </c>
      <c r="Q322" s="181">
        <f t="shared" si="14"/>
        <v>26574.55</v>
      </c>
    </row>
    <row r="323" spans="1:22" ht="23.65" customHeight="1" x14ac:dyDescent="0.2">
      <c r="A323" s="177">
        <v>311</v>
      </c>
      <c r="B323" s="44" t="s">
        <v>365</v>
      </c>
      <c r="C323" s="44" t="s">
        <v>110</v>
      </c>
      <c r="D323" s="81" t="s">
        <v>325</v>
      </c>
      <c r="E323" s="81" t="s">
        <v>325</v>
      </c>
      <c r="F323" s="182" t="s">
        <v>33</v>
      </c>
      <c r="G323" s="183" t="s">
        <v>10</v>
      </c>
      <c r="H323" s="181">
        <v>35000</v>
      </c>
      <c r="I323" s="181">
        <v>1004.5</v>
      </c>
      <c r="J323" s="181">
        <v>1064</v>
      </c>
      <c r="K323" s="181">
        <v>3154.9</v>
      </c>
      <c r="L323" s="181">
        <v>0</v>
      </c>
      <c r="M323" s="181">
        <v>25</v>
      </c>
      <c r="N323" s="181">
        <v>50</v>
      </c>
      <c r="O323" s="181">
        <f t="shared" si="12"/>
        <v>5298.4</v>
      </c>
      <c r="P323" s="181">
        <f t="shared" si="13"/>
        <v>35000</v>
      </c>
      <c r="Q323" s="181">
        <f t="shared" si="14"/>
        <v>29701.599999999999</v>
      </c>
    </row>
    <row r="324" spans="1:22" ht="23.65" customHeight="1" x14ac:dyDescent="0.2">
      <c r="A324" s="177">
        <v>312</v>
      </c>
      <c r="B324" s="184" t="s">
        <v>328</v>
      </c>
      <c r="C324" s="184" t="s">
        <v>45</v>
      </c>
      <c r="D324" s="186" t="s">
        <v>325</v>
      </c>
      <c r="E324" s="186" t="s">
        <v>325</v>
      </c>
      <c r="F324" s="182" t="s">
        <v>33</v>
      </c>
      <c r="G324" s="183" t="s">
        <v>10</v>
      </c>
      <c r="H324" s="181">
        <v>40000</v>
      </c>
      <c r="I324" s="181">
        <v>1148</v>
      </c>
      <c r="J324" s="181">
        <v>1216</v>
      </c>
      <c r="K324" s="181">
        <v>1577.45</v>
      </c>
      <c r="L324" s="181">
        <v>206.03</v>
      </c>
      <c r="M324" s="181">
        <v>25</v>
      </c>
      <c r="N324" s="181">
        <v>1933.9999999999998</v>
      </c>
      <c r="O324" s="181">
        <f t="shared" si="12"/>
        <v>6106.48</v>
      </c>
      <c r="P324" s="181">
        <f t="shared" si="13"/>
        <v>40000</v>
      </c>
      <c r="Q324" s="181">
        <f t="shared" si="14"/>
        <v>33893.520000000004</v>
      </c>
    </row>
    <row r="325" spans="1:22" ht="23.65" customHeight="1" x14ac:dyDescent="0.2">
      <c r="A325" s="177">
        <v>313</v>
      </c>
      <c r="B325" s="184" t="s">
        <v>329</v>
      </c>
      <c r="C325" s="184" t="s">
        <v>45</v>
      </c>
      <c r="D325" s="186" t="s">
        <v>325</v>
      </c>
      <c r="E325" s="186" t="s">
        <v>325</v>
      </c>
      <c r="F325" s="182" t="s">
        <v>33</v>
      </c>
      <c r="G325" s="183" t="s">
        <v>10</v>
      </c>
      <c r="H325" s="181">
        <v>40000</v>
      </c>
      <c r="I325" s="181">
        <v>1148</v>
      </c>
      <c r="J325" s="181">
        <v>1216</v>
      </c>
      <c r="K325" s="181">
        <v>1577.45</v>
      </c>
      <c r="L325" s="181">
        <v>206.03</v>
      </c>
      <c r="M325" s="181">
        <v>25</v>
      </c>
      <c r="N325" s="181">
        <v>50</v>
      </c>
      <c r="O325" s="181">
        <f t="shared" si="12"/>
        <v>4222.4799999999996</v>
      </c>
      <c r="P325" s="181">
        <f t="shared" si="13"/>
        <v>40000</v>
      </c>
      <c r="Q325" s="181">
        <f t="shared" si="14"/>
        <v>35777.520000000004</v>
      </c>
    </row>
    <row r="326" spans="1:22" ht="23.65" customHeight="1" x14ac:dyDescent="0.2">
      <c r="A326" s="177">
        <v>314</v>
      </c>
      <c r="B326" s="44" t="s">
        <v>816</v>
      </c>
      <c r="C326" s="44" t="s">
        <v>3</v>
      </c>
      <c r="D326" s="81" t="s">
        <v>325</v>
      </c>
      <c r="E326" s="81" t="s">
        <v>325</v>
      </c>
      <c r="F326" s="182" t="s">
        <v>33</v>
      </c>
      <c r="G326" s="183" t="s">
        <v>11</v>
      </c>
      <c r="H326" s="181">
        <v>22000</v>
      </c>
      <c r="I326" s="181">
        <v>631.4</v>
      </c>
      <c r="J326" s="181">
        <v>668.8</v>
      </c>
      <c r="K326" s="181">
        <v>0</v>
      </c>
      <c r="L326" s="181">
        <v>0</v>
      </c>
      <c r="M326" s="181">
        <v>25</v>
      </c>
      <c r="N326" s="181">
        <v>50</v>
      </c>
      <c r="O326" s="181">
        <f t="shared" si="12"/>
        <v>1375.1999999999998</v>
      </c>
      <c r="P326" s="181">
        <f t="shared" si="13"/>
        <v>22000</v>
      </c>
      <c r="Q326" s="181">
        <f t="shared" si="14"/>
        <v>20624.8</v>
      </c>
    </row>
    <row r="327" spans="1:22" ht="23.65" customHeight="1" x14ac:dyDescent="0.2">
      <c r="A327" s="177">
        <v>315</v>
      </c>
      <c r="B327" s="44" t="s">
        <v>360</v>
      </c>
      <c r="C327" s="44" t="s">
        <v>90</v>
      </c>
      <c r="D327" s="81" t="s">
        <v>325</v>
      </c>
      <c r="E327" s="81" t="s">
        <v>361</v>
      </c>
      <c r="F327" s="182" t="s">
        <v>47</v>
      </c>
      <c r="G327" s="183" t="s">
        <v>10</v>
      </c>
      <c r="H327" s="181">
        <v>55500</v>
      </c>
      <c r="I327" s="181">
        <v>1592.85</v>
      </c>
      <c r="J327" s="181">
        <v>1687.2</v>
      </c>
      <c r="K327" s="181">
        <v>0</v>
      </c>
      <c r="L327" s="181">
        <v>2639.87</v>
      </c>
      <c r="M327" s="181">
        <v>25</v>
      </c>
      <c r="N327" s="181">
        <v>0</v>
      </c>
      <c r="O327" s="181">
        <f t="shared" si="12"/>
        <v>5944.92</v>
      </c>
      <c r="P327" s="181">
        <f t="shared" si="13"/>
        <v>55500</v>
      </c>
      <c r="Q327" s="181">
        <f t="shared" si="14"/>
        <v>49555.08</v>
      </c>
      <c r="R327" s="24"/>
      <c r="S327" s="24"/>
      <c r="T327" s="24"/>
      <c r="U327" s="24"/>
      <c r="V327" s="24"/>
    </row>
    <row r="328" spans="1:22" ht="23.65" customHeight="1" x14ac:dyDescent="0.2">
      <c r="A328" s="177">
        <v>316</v>
      </c>
      <c r="B328" s="44" t="s">
        <v>364</v>
      </c>
      <c r="C328" s="178" t="s">
        <v>48</v>
      </c>
      <c r="D328" s="81" t="s">
        <v>325</v>
      </c>
      <c r="E328" s="81" t="s">
        <v>363</v>
      </c>
      <c r="F328" s="182" t="s">
        <v>33</v>
      </c>
      <c r="G328" s="183" t="s">
        <v>11</v>
      </c>
      <c r="H328" s="181">
        <v>35000</v>
      </c>
      <c r="I328" s="181">
        <v>1004.5</v>
      </c>
      <c r="J328" s="181">
        <v>1064</v>
      </c>
      <c r="K328" s="181">
        <v>1577.45</v>
      </c>
      <c r="L328" s="181">
        <v>0</v>
      </c>
      <c r="M328" s="181">
        <v>25</v>
      </c>
      <c r="N328" s="181">
        <v>0</v>
      </c>
      <c r="O328" s="181">
        <f t="shared" si="12"/>
        <v>3670.95</v>
      </c>
      <c r="P328" s="181">
        <f t="shared" si="13"/>
        <v>35000</v>
      </c>
      <c r="Q328" s="181">
        <f t="shared" si="14"/>
        <v>31329.05</v>
      </c>
    </row>
    <row r="329" spans="1:22" ht="23.65" customHeight="1" x14ac:dyDescent="0.2">
      <c r="A329" s="177">
        <v>317</v>
      </c>
      <c r="B329" s="44" t="s">
        <v>366</v>
      </c>
      <c r="C329" s="44" t="s">
        <v>86</v>
      </c>
      <c r="D329" s="81" t="s">
        <v>325</v>
      </c>
      <c r="E329" s="81" t="s">
        <v>361</v>
      </c>
      <c r="F329" s="182" t="s">
        <v>47</v>
      </c>
      <c r="G329" s="183" t="s">
        <v>11</v>
      </c>
      <c r="H329" s="181">
        <v>40000</v>
      </c>
      <c r="I329" s="181">
        <v>1148</v>
      </c>
      <c r="J329" s="181">
        <v>1216</v>
      </c>
      <c r="K329" s="181">
        <v>0</v>
      </c>
      <c r="L329" s="181">
        <v>442.65</v>
      </c>
      <c r="M329" s="181">
        <v>25</v>
      </c>
      <c r="N329" s="181">
        <v>50</v>
      </c>
      <c r="O329" s="181">
        <f t="shared" si="12"/>
        <v>2881.65</v>
      </c>
      <c r="P329" s="181">
        <f t="shared" si="13"/>
        <v>40000</v>
      </c>
      <c r="Q329" s="181">
        <f t="shared" si="14"/>
        <v>37118.35</v>
      </c>
    </row>
    <row r="330" spans="1:22" ht="23.65" customHeight="1" x14ac:dyDescent="0.2">
      <c r="A330" s="177">
        <v>318</v>
      </c>
      <c r="B330" s="44" t="s">
        <v>367</v>
      </c>
      <c r="C330" s="44" t="s">
        <v>48</v>
      </c>
      <c r="D330" s="81" t="s">
        <v>325</v>
      </c>
      <c r="E330" s="81" t="s">
        <v>361</v>
      </c>
      <c r="F330" s="182" t="s">
        <v>47</v>
      </c>
      <c r="G330" s="183" t="s">
        <v>10</v>
      </c>
      <c r="H330" s="181">
        <v>18700</v>
      </c>
      <c r="I330" s="181">
        <v>536.69000000000005</v>
      </c>
      <c r="J330" s="181">
        <v>568.48</v>
      </c>
      <c r="K330" s="181">
        <v>0</v>
      </c>
      <c r="L330" s="181">
        <v>0</v>
      </c>
      <c r="M330" s="181">
        <v>25</v>
      </c>
      <c r="N330" s="181">
        <v>50</v>
      </c>
      <c r="O330" s="181">
        <f t="shared" si="12"/>
        <v>1180.17</v>
      </c>
      <c r="P330" s="181">
        <f t="shared" si="13"/>
        <v>18700</v>
      </c>
      <c r="Q330" s="181">
        <f t="shared" si="14"/>
        <v>17519.830000000002</v>
      </c>
      <c r="R330" s="22"/>
    </row>
    <row r="331" spans="1:22" ht="23.65" customHeight="1" x14ac:dyDescent="0.2">
      <c r="A331" s="177">
        <v>319</v>
      </c>
      <c r="B331" s="44" t="s">
        <v>347</v>
      </c>
      <c r="C331" s="187" t="s">
        <v>296</v>
      </c>
      <c r="D331" s="81" t="s">
        <v>325</v>
      </c>
      <c r="E331" s="186" t="s">
        <v>348</v>
      </c>
      <c r="F331" s="182" t="s">
        <v>47</v>
      </c>
      <c r="G331" s="183" t="s">
        <v>11</v>
      </c>
      <c r="H331" s="181">
        <v>75000</v>
      </c>
      <c r="I331" s="181">
        <v>2152.5</v>
      </c>
      <c r="J331" s="181">
        <v>2280</v>
      </c>
      <c r="K331" s="181">
        <v>1577.45</v>
      </c>
      <c r="L331" s="181">
        <v>5993.89</v>
      </c>
      <c r="M331" s="181">
        <v>25</v>
      </c>
      <c r="N331" s="181">
        <v>4793</v>
      </c>
      <c r="O331" s="181">
        <f t="shared" si="12"/>
        <v>16821.84</v>
      </c>
      <c r="P331" s="181">
        <f t="shared" si="13"/>
        <v>75000</v>
      </c>
      <c r="Q331" s="181">
        <f t="shared" si="14"/>
        <v>58178.16</v>
      </c>
    </row>
    <row r="332" spans="1:22" ht="23.65" customHeight="1" x14ac:dyDescent="0.2">
      <c r="A332" s="177">
        <v>320</v>
      </c>
      <c r="B332" s="44" t="s">
        <v>349</v>
      </c>
      <c r="C332" s="44" t="s">
        <v>350</v>
      </c>
      <c r="D332" s="81" t="s">
        <v>325</v>
      </c>
      <c r="E332" s="81" t="s">
        <v>348</v>
      </c>
      <c r="F332" s="182" t="s">
        <v>33</v>
      </c>
      <c r="G332" s="183" t="s">
        <v>11</v>
      </c>
      <c r="H332" s="181">
        <v>50000</v>
      </c>
      <c r="I332" s="181">
        <v>1435</v>
      </c>
      <c r="J332" s="181">
        <v>1520</v>
      </c>
      <c r="K332" s="181">
        <v>0</v>
      </c>
      <c r="L332" s="181">
        <v>1854</v>
      </c>
      <c r="M332" s="181">
        <v>25</v>
      </c>
      <c r="N332" s="181">
        <v>50</v>
      </c>
      <c r="O332" s="181">
        <f t="shared" si="12"/>
        <v>4884</v>
      </c>
      <c r="P332" s="181">
        <f t="shared" si="13"/>
        <v>50000</v>
      </c>
      <c r="Q332" s="181">
        <f t="shared" si="14"/>
        <v>45116</v>
      </c>
    </row>
    <row r="333" spans="1:22" ht="23.65" customHeight="1" x14ac:dyDescent="0.2">
      <c r="A333" s="177">
        <v>321</v>
      </c>
      <c r="B333" s="44" t="s">
        <v>351</v>
      </c>
      <c r="C333" s="44" t="s">
        <v>90</v>
      </c>
      <c r="D333" s="81" t="s">
        <v>325</v>
      </c>
      <c r="E333" s="81" t="s">
        <v>348</v>
      </c>
      <c r="F333" s="182" t="s">
        <v>47</v>
      </c>
      <c r="G333" s="183" t="s">
        <v>10</v>
      </c>
      <c r="H333" s="181">
        <v>83500</v>
      </c>
      <c r="I333" s="181">
        <v>2396.4499999999998</v>
      </c>
      <c r="J333" s="181">
        <v>2538.4</v>
      </c>
      <c r="K333" s="181">
        <v>0</v>
      </c>
      <c r="L333" s="181">
        <v>8224.16</v>
      </c>
      <c r="M333" s="181">
        <v>25</v>
      </c>
      <c r="N333" s="181">
        <v>7912.59</v>
      </c>
      <c r="O333" s="181">
        <f t="shared" ref="O333:O396" si="15">I333+J333+K333+L333+M333+N333</f>
        <v>21096.6</v>
      </c>
      <c r="P333" s="181">
        <f t="shared" ref="P333:P396" si="16">H333</f>
        <v>83500</v>
      </c>
      <c r="Q333" s="181">
        <f t="shared" ref="Q333:Q396" si="17">P333-O333</f>
        <v>62403.4</v>
      </c>
    </row>
    <row r="334" spans="1:22" ht="23.65" customHeight="1" x14ac:dyDescent="0.2">
      <c r="A334" s="177">
        <v>322</v>
      </c>
      <c r="B334" s="44" t="s">
        <v>355</v>
      </c>
      <c r="C334" s="44" t="s">
        <v>48</v>
      </c>
      <c r="D334" s="81" t="s">
        <v>325</v>
      </c>
      <c r="E334" s="81" t="s">
        <v>348</v>
      </c>
      <c r="F334" s="182" t="s">
        <v>47</v>
      </c>
      <c r="G334" s="183" t="s">
        <v>10</v>
      </c>
      <c r="H334" s="181">
        <v>17600</v>
      </c>
      <c r="I334" s="181">
        <v>505.12</v>
      </c>
      <c r="J334" s="181">
        <v>535.04</v>
      </c>
      <c r="K334" s="181">
        <v>0</v>
      </c>
      <c r="L334" s="181">
        <v>0</v>
      </c>
      <c r="M334" s="181">
        <v>25</v>
      </c>
      <c r="N334" s="181">
        <v>2000</v>
      </c>
      <c r="O334" s="181">
        <f t="shared" si="15"/>
        <v>3065.16</v>
      </c>
      <c r="P334" s="181">
        <f t="shared" si="16"/>
        <v>17600</v>
      </c>
      <c r="Q334" s="181">
        <f t="shared" si="17"/>
        <v>14534.84</v>
      </c>
    </row>
    <row r="335" spans="1:22" ht="23.65" customHeight="1" x14ac:dyDescent="0.2">
      <c r="A335" s="177">
        <v>323</v>
      </c>
      <c r="B335" s="44" t="s">
        <v>372</v>
      </c>
      <c r="C335" s="44" t="s">
        <v>48</v>
      </c>
      <c r="D335" s="81" t="s">
        <v>325</v>
      </c>
      <c r="E335" s="81" t="s">
        <v>348</v>
      </c>
      <c r="F335" s="182" t="s">
        <v>47</v>
      </c>
      <c r="G335" s="183" t="s">
        <v>10</v>
      </c>
      <c r="H335" s="181">
        <v>18631.060000000001</v>
      </c>
      <c r="I335" s="181">
        <v>534.71</v>
      </c>
      <c r="J335" s="181">
        <v>566.38</v>
      </c>
      <c r="K335" s="181">
        <v>0</v>
      </c>
      <c r="L335" s="181">
        <v>0</v>
      </c>
      <c r="M335" s="181">
        <v>25</v>
      </c>
      <c r="N335" s="181">
        <v>50</v>
      </c>
      <c r="O335" s="181">
        <f t="shared" si="15"/>
        <v>1176.0900000000001</v>
      </c>
      <c r="P335" s="181">
        <f t="shared" si="16"/>
        <v>18631.060000000001</v>
      </c>
      <c r="Q335" s="181">
        <f t="shared" si="17"/>
        <v>17454.97</v>
      </c>
    </row>
    <row r="336" spans="1:22" ht="23.65" customHeight="1" x14ac:dyDescent="0.2">
      <c r="A336" s="177">
        <v>324</v>
      </c>
      <c r="B336" s="44" t="s">
        <v>356</v>
      </c>
      <c r="C336" s="44" t="s">
        <v>48</v>
      </c>
      <c r="D336" s="81" t="s">
        <v>325</v>
      </c>
      <c r="E336" s="81" t="s">
        <v>348</v>
      </c>
      <c r="F336" s="182" t="s">
        <v>33</v>
      </c>
      <c r="G336" s="183" t="s">
        <v>10</v>
      </c>
      <c r="H336" s="181">
        <v>40000</v>
      </c>
      <c r="I336" s="181">
        <v>1148</v>
      </c>
      <c r="J336" s="181">
        <v>1216</v>
      </c>
      <c r="K336" s="181">
        <v>0</v>
      </c>
      <c r="L336" s="181">
        <v>442.65</v>
      </c>
      <c r="M336" s="181">
        <v>25</v>
      </c>
      <c r="N336" s="181">
        <v>11698.73</v>
      </c>
      <c r="O336" s="181">
        <f t="shared" si="15"/>
        <v>14530.38</v>
      </c>
      <c r="P336" s="181">
        <f t="shared" si="16"/>
        <v>40000</v>
      </c>
      <c r="Q336" s="181">
        <f t="shared" si="17"/>
        <v>25469.620000000003</v>
      </c>
    </row>
    <row r="337" spans="1:17" ht="23.65" customHeight="1" x14ac:dyDescent="0.2">
      <c r="A337" s="177">
        <v>325</v>
      </c>
      <c r="B337" s="44" t="s">
        <v>373</v>
      </c>
      <c r="C337" s="44" t="s">
        <v>48</v>
      </c>
      <c r="D337" s="81" t="s">
        <v>325</v>
      </c>
      <c r="E337" s="81" t="s">
        <v>348</v>
      </c>
      <c r="F337" s="182" t="s">
        <v>47</v>
      </c>
      <c r="G337" s="183" t="s">
        <v>11</v>
      </c>
      <c r="H337" s="181">
        <v>18700</v>
      </c>
      <c r="I337" s="181">
        <v>536.69000000000005</v>
      </c>
      <c r="J337" s="181">
        <v>568.48</v>
      </c>
      <c r="K337" s="181">
        <v>0</v>
      </c>
      <c r="L337" s="181">
        <v>0</v>
      </c>
      <c r="M337" s="181">
        <v>25</v>
      </c>
      <c r="N337" s="181">
        <v>2433.5700000000002</v>
      </c>
      <c r="O337" s="181">
        <f t="shared" si="15"/>
        <v>3563.7400000000002</v>
      </c>
      <c r="P337" s="181">
        <f t="shared" si="16"/>
        <v>18700</v>
      </c>
      <c r="Q337" s="181">
        <f t="shared" si="17"/>
        <v>15136.26</v>
      </c>
    </row>
    <row r="338" spans="1:17" ht="23.65" customHeight="1" x14ac:dyDescent="0.2">
      <c r="A338" s="177">
        <v>326</v>
      </c>
      <c r="B338" s="44" t="s">
        <v>358</v>
      </c>
      <c r="C338" s="44" t="s">
        <v>48</v>
      </c>
      <c r="D338" s="81" t="s">
        <v>325</v>
      </c>
      <c r="E338" s="81" t="s">
        <v>348</v>
      </c>
      <c r="F338" s="182" t="s">
        <v>33</v>
      </c>
      <c r="G338" s="183" t="s">
        <v>10</v>
      </c>
      <c r="H338" s="181">
        <v>40000</v>
      </c>
      <c r="I338" s="181">
        <v>1148</v>
      </c>
      <c r="J338" s="181">
        <v>1216</v>
      </c>
      <c r="K338" s="181">
        <v>0</v>
      </c>
      <c r="L338" s="181">
        <v>442.65</v>
      </c>
      <c r="M338" s="181">
        <v>25</v>
      </c>
      <c r="N338" s="181">
        <v>1050</v>
      </c>
      <c r="O338" s="181">
        <f t="shared" si="15"/>
        <v>3881.65</v>
      </c>
      <c r="P338" s="181">
        <f t="shared" si="16"/>
        <v>40000</v>
      </c>
      <c r="Q338" s="181">
        <f t="shared" si="17"/>
        <v>36118.35</v>
      </c>
    </row>
    <row r="339" spans="1:17" ht="23.65" customHeight="1" x14ac:dyDescent="0.2">
      <c r="A339" s="177">
        <v>327</v>
      </c>
      <c r="B339" s="44" t="s">
        <v>1057</v>
      </c>
      <c r="C339" s="44" t="s">
        <v>352</v>
      </c>
      <c r="D339" s="81" t="s">
        <v>325</v>
      </c>
      <c r="E339" s="81" t="s">
        <v>348</v>
      </c>
      <c r="F339" s="182" t="s">
        <v>33</v>
      </c>
      <c r="G339" s="183" t="s">
        <v>10</v>
      </c>
      <c r="H339" s="181">
        <v>12523.5</v>
      </c>
      <c r="I339" s="181">
        <v>359.42</v>
      </c>
      <c r="J339" s="181">
        <v>380.71</v>
      </c>
      <c r="K339" s="181">
        <v>0</v>
      </c>
      <c r="L339" s="181">
        <v>0</v>
      </c>
      <c r="M339" s="181">
        <v>25</v>
      </c>
      <c r="N339" s="181">
        <v>0</v>
      </c>
      <c r="O339" s="181">
        <f t="shared" si="15"/>
        <v>765.13</v>
      </c>
      <c r="P339" s="181">
        <f t="shared" si="16"/>
        <v>12523.5</v>
      </c>
      <c r="Q339" s="181">
        <f t="shared" si="17"/>
        <v>11758.37</v>
      </c>
    </row>
    <row r="340" spans="1:17" ht="23.65" customHeight="1" x14ac:dyDescent="0.2">
      <c r="A340" s="177">
        <v>328</v>
      </c>
      <c r="B340" s="44" t="s">
        <v>353</v>
      </c>
      <c r="C340" s="44" t="s">
        <v>45</v>
      </c>
      <c r="D340" s="81" t="s">
        <v>325</v>
      </c>
      <c r="E340" s="81" t="s">
        <v>348</v>
      </c>
      <c r="F340" s="182" t="s">
        <v>47</v>
      </c>
      <c r="G340" s="183" t="s">
        <v>10</v>
      </c>
      <c r="H340" s="181">
        <v>22417.88</v>
      </c>
      <c r="I340" s="181">
        <v>643.39</v>
      </c>
      <c r="J340" s="181">
        <v>681.5</v>
      </c>
      <c r="K340" s="181">
        <v>1577.45</v>
      </c>
      <c r="L340" s="181">
        <v>0</v>
      </c>
      <c r="M340" s="181">
        <v>25</v>
      </c>
      <c r="N340" s="181">
        <v>1549.9999999999998</v>
      </c>
      <c r="O340" s="181">
        <f t="shared" si="15"/>
        <v>4477.34</v>
      </c>
      <c r="P340" s="181">
        <f t="shared" si="16"/>
        <v>22417.88</v>
      </c>
      <c r="Q340" s="181">
        <f t="shared" si="17"/>
        <v>17940.54</v>
      </c>
    </row>
    <row r="341" spans="1:17" ht="23.65" customHeight="1" x14ac:dyDescent="0.2">
      <c r="A341" s="177">
        <v>329</v>
      </c>
      <c r="B341" s="184" t="s">
        <v>354</v>
      </c>
      <c r="C341" s="184" t="s">
        <v>45</v>
      </c>
      <c r="D341" s="81" t="s">
        <v>325</v>
      </c>
      <c r="E341" s="81" t="s">
        <v>348</v>
      </c>
      <c r="F341" s="182" t="s">
        <v>33</v>
      </c>
      <c r="G341" s="183" t="s">
        <v>10</v>
      </c>
      <c r="H341" s="181">
        <v>20000</v>
      </c>
      <c r="I341" s="181">
        <v>574</v>
      </c>
      <c r="J341" s="181">
        <v>608</v>
      </c>
      <c r="K341" s="181">
        <v>0</v>
      </c>
      <c r="L341" s="181">
        <v>0</v>
      </c>
      <c r="M341" s="181">
        <v>25</v>
      </c>
      <c r="N341" s="181">
        <v>500</v>
      </c>
      <c r="O341" s="181">
        <f t="shared" si="15"/>
        <v>1707</v>
      </c>
      <c r="P341" s="181">
        <f t="shared" si="16"/>
        <v>20000</v>
      </c>
      <c r="Q341" s="181">
        <f t="shared" si="17"/>
        <v>18293</v>
      </c>
    </row>
    <row r="342" spans="1:17" ht="23.65" customHeight="1" x14ac:dyDescent="0.2">
      <c r="A342" s="177">
        <v>330</v>
      </c>
      <c r="B342" s="44" t="s">
        <v>359</v>
      </c>
      <c r="C342" s="44" t="s">
        <v>3</v>
      </c>
      <c r="D342" s="81" t="s">
        <v>325</v>
      </c>
      <c r="E342" s="81" t="s">
        <v>348</v>
      </c>
      <c r="F342" s="182" t="s">
        <v>47</v>
      </c>
      <c r="G342" s="183" t="s">
        <v>10</v>
      </c>
      <c r="H342" s="181">
        <v>15400</v>
      </c>
      <c r="I342" s="181">
        <v>441.98</v>
      </c>
      <c r="J342" s="181">
        <v>468.16</v>
      </c>
      <c r="K342" s="181">
        <v>0</v>
      </c>
      <c r="L342" s="181">
        <v>0</v>
      </c>
      <c r="M342" s="181">
        <v>25</v>
      </c>
      <c r="N342" s="181">
        <v>5179.8</v>
      </c>
      <c r="O342" s="181">
        <f t="shared" si="15"/>
        <v>6114.9400000000005</v>
      </c>
      <c r="P342" s="181">
        <f t="shared" si="16"/>
        <v>15400</v>
      </c>
      <c r="Q342" s="181">
        <f t="shared" si="17"/>
        <v>9285.06</v>
      </c>
    </row>
    <row r="343" spans="1:17" ht="23.65" customHeight="1" x14ac:dyDescent="0.2">
      <c r="A343" s="177">
        <v>331</v>
      </c>
      <c r="B343" s="184" t="s">
        <v>370</v>
      </c>
      <c r="C343" s="178" t="s">
        <v>352</v>
      </c>
      <c r="D343" s="81" t="s">
        <v>325</v>
      </c>
      <c r="E343" s="186" t="s">
        <v>371</v>
      </c>
      <c r="F343" s="182" t="s">
        <v>47</v>
      </c>
      <c r="G343" s="183" t="s">
        <v>11</v>
      </c>
      <c r="H343" s="181">
        <v>18975</v>
      </c>
      <c r="I343" s="181">
        <v>544.58000000000004</v>
      </c>
      <c r="J343" s="181">
        <v>576.84</v>
      </c>
      <c r="K343" s="181">
        <v>1577.45</v>
      </c>
      <c r="L343" s="181">
        <v>0</v>
      </c>
      <c r="M343" s="181">
        <v>25</v>
      </c>
      <c r="N343" s="181">
        <v>50</v>
      </c>
      <c r="O343" s="181">
        <f t="shared" si="15"/>
        <v>2773.87</v>
      </c>
      <c r="P343" s="181">
        <f t="shared" si="16"/>
        <v>18975</v>
      </c>
      <c r="Q343" s="181">
        <f t="shared" si="17"/>
        <v>16201.130000000001</v>
      </c>
    </row>
    <row r="344" spans="1:17" ht="23.65" customHeight="1" x14ac:dyDescent="0.2">
      <c r="A344" s="177">
        <v>332</v>
      </c>
      <c r="B344" s="184" t="s">
        <v>374</v>
      </c>
      <c r="C344" s="184" t="s">
        <v>48</v>
      </c>
      <c r="D344" s="81" t="s">
        <v>325</v>
      </c>
      <c r="E344" s="81" t="s">
        <v>371</v>
      </c>
      <c r="F344" s="182" t="s">
        <v>47</v>
      </c>
      <c r="G344" s="183" t="s">
        <v>10</v>
      </c>
      <c r="H344" s="181">
        <v>31500</v>
      </c>
      <c r="I344" s="181">
        <v>904.05</v>
      </c>
      <c r="J344" s="181">
        <v>957.6</v>
      </c>
      <c r="K344" s="181">
        <v>0</v>
      </c>
      <c r="L344" s="181">
        <v>0</v>
      </c>
      <c r="M344" s="181">
        <v>25</v>
      </c>
      <c r="N344" s="181">
        <v>50</v>
      </c>
      <c r="O344" s="181">
        <f t="shared" si="15"/>
        <v>1936.65</v>
      </c>
      <c r="P344" s="181">
        <f t="shared" si="16"/>
        <v>31500</v>
      </c>
      <c r="Q344" s="181">
        <f t="shared" si="17"/>
        <v>29563.35</v>
      </c>
    </row>
    <row r="345" spans="1:17" ht="23.65" customHeight="1" x14ac:dyDescent="0.2">
      <c r="A345" s="177">
        <v>333</v>
      </c>
      <c r="B345" s="44" t="s">
        <v>375</v>
      </c>
      <c r="C345" s="44" t="s">
        <v>376</v>
      </c>
      <c r="D345" s="81" t="s">
        <v>325</v>
      </c>
      <c r="E345" s="81" t="s">
        <v>371</v>
      </c>
      <c r="F345" s="182" t="s">
        <v>33</v>
      </c>
      <c r="G345" s="183" t="s">
        <v>10</v>
      </c>
      <c r="H345" s="181">
        <v>35000</v>
      </c>
      <c r="I345" s="181">
        <v>1004.5</v>
      </c>
      <c r="J345" s="181">
        <v>1064</v>
      </c>
      <c r="K345" s="181">
        <v>0</v>
      </c>
      <c r="L345" s="181">
        <v>0</v>
      </c>
      <c r="M345" s="181">
        <v>25</v>
      </c>
      <c r="N345" s="181">
        <v>1050</v>
      </c>
      <c r="O345" s="181">
        <f t="shared" si="15"/>
        <v>3143.5</v>
      </c>
      <c r="P345" s="181">
        <f t="shared" si="16"/>
        <v>35000</v>
      </c>
      <c r="Q345" s="181">
        <f t="shared" si="17"/>
        <v>31856.5</v>
      </c>
    </row>
    <row r="346" spans="1:17" ht="23.65" customHeight="1" x14ac:dyDescent="0.2">
      <c r="A346" s="177">
        <v>334</v>
      </c>
      <c r="B346" s="44" t="s">
        <v>378</v>
      </c>
      <c r="C346" s="44" t="s">
        <v>48</v>
      </c>
      <c r="D346" s="81" t="s">
        <v>325</v>
      </c>
      <c r="E346" s="81" t="s">
        <v>371</v>
      </c>
      <c r="F346" s="182" t="s">
        <v>33</v>
      </c>
      <c r="G346" s="183" t="s">
        <v>10</v>
      </c>
      <c r="H346" s="181">
        <v>25000</v>
      </c>
      <c r="I346" s="181">
        <v>717.5</v>
      </c>
      <c r="J346" s="181">
        <v>760</v>
      </c>
      <c r="K346" s="181">
        <v>1577.45</v>
      </c>
      <c r="L346" s="181">
        <v>0</v>
      </c>
      <c r="M346" s="181">
        <v>25</v>
      </c>
      <c r="N346" s="181">
        <v>7217.44</v>
      </c>
      <c r="O346" s="181">
        <f t="shared" si="15"/>
        <v>10297.39</v>
      </c>
      <c r="P346" s="181">
        <f t="shared" si="16"/>
        <v>25000</v>
      </c>
      <c r="Q346" s="181">
        <f t="shared" si="17"/>
        <v>14702.61</v>
      </c>
    </row>
    <row r="347" spans="1:17" ht="23.65" customHeight="1" x14ac:dyDescent="0.2">
      <c r="A347" s="177">
        <v>335</v>
      </c>
      <c r="B347" s="184" t="s">
        <v>162</v>
      </c>
      <c r="C347" s="44" t="s">
        <v>842</v>
      </c>
      <c r="D347" s="81" t="s">
        <v>325</v>
      </c>
      <c r="E347" s="81" t="s">
        <v>371</v>
      </c>
      <c r="F347" s="182" t="s">
        <v>33</v>
      </c>
      <c r="G347" s="183" t="s">
        <v>11</v>
      </c>
      <c r="H347" s="181">
        <v>23336.25</v>
      </c>
      <c r="I347" s="181">
        <v>669.75</v>
      </c>
      <c r="J347" s="181">
        <v>709.42</v>
      </c>
      <c r="K347" s="181">
        <v>0</v>
      </c>
      <c r="L347" s="181">
        <v>0</v>
      </c>
      <c r="M347" s="181">
        <v>25</v>
      </c>
      <c r="N347" s="181">
        <v>50</v>
      </c>
      <c r="O347" s="181">
        <f t="shared" si="15"/>
        <v>1454.17</v>
      </c>
      <c r="P347" s="181">
        <f t="shared" si="16"/>
        <v>23336.25</v>
      </c>
      <c r="Q347" s="181">
        <f t="shared" si="17"/>
        <v>21882.080000000002</v>
      </c>
    </row>
    <row r="348" spans="1:17" ht="23.65" customHeight="1" x14ac:dyDescent="0.2">
      <c r="A348" s="177">
        <v>336</v>
      </c>
      <c r="B348" s="23" t="s">
        <v>38</v>
      </c>
      <c r="C348" s="44" t="s">
        <v>39</v>
      </c>
      <c r="D348" s="81" t="s">
        <v>325</v>
      </c>
      <c r="E348" s="81" t="s">
        <v>371</v>
      </c>
      <c r="F348" s="182" t="s">
        <v>33</v>
      </c>
      <c r="G348" s="183" t="s">
        <v>10</v>
      </c>
      <c r="H348" s="181">
        <v>43000</v>
      </c>
      <c r="I348" s="181">
        <v>1234.0999999999999</v>
      </c>
      <c r="J348" s="181">
        <v>1307.2</v>
      </c>
      <c r="K348" s="181">
        <v>0</v>
      </c>
      <c r="L348" s="181">
        <v>866.06</v>
      </c>
      <c r="M348" s="181">
        <v>25</v>
      </c>
      <c r="N348" s="181">
        <v>50</v>
      </c>
      <c r="O348" s="181">
        <f t="shared" si="15"/>
        <v>3482.36</v>
      </c>
      <c r="P348" s="181">
        <f t="shared" si="16"/>
        <v>43000</v>
      </c>
      <c r="Q348" s="181">
        <f t="shared" si="17"/>
        <v>39517.64</v>
      </c>
    </row>
    <row r="349" spans="1:17" ht="23.65" customHeight="1" x14ac:dyDescent="0.2">
      <c r="A349" s="177">
        <v>337</v>
      </c>
      <c r="B349" s="44" t="s">
        <v>379</v>
      </c>
      <c r="C349" s="44" t="s">
        <v>194</v>
      </c>
      <c r="D349" s="81" t="s">
        <v>325</v>
      </c>
      <c r="E349" s="81" t="s">
        <v>371</v>
      </c>
      <c r="F349" s="182" t="s">
        <v>47</v>
      </c>
      <c r="G349" s="183" t="s">
        <v>11</v>
      </c>
      <c r="H349" s="181">
        <v>14300</v>
      </c>
      <c r="I349" s="181">
        <v>410.41</v>
      </c>
      <c r="J349" s="181">
        <v>434.72</v>
      </c>
      <c r="K349" s="181">
        <v>0</v>
      </c>
      <c r="L349" s="181">
        <v>0</v>
      </c>
      <c r="M349" s="181">
        <v>25</v>
      </c>
      <c r="N349" s="181">
        <v>5148.42</v>
      </c>
      <c r="O349" s="181">
        <f t="shared" si="15"/>
        <v>6018.55</v>
      </c>
      <c r="P349" s="181">
        <f t="shared" si="16"/>
        <v>14300</v>
      </c>
      <c r="Q349" s="181">
        <f t="shared" si="17"/>
        <v>8281.4500000000007</v>
      </c>
    </row>
    <row r="350" spans="1:17" ht="23.65" customHeight="1" x14ac:dyDescent="0.2">
      <c r="A350" s="177">
        <v>338</v>
      </c>
      <c r="B350" s="184" t="s">
        <v>380</v>
      </c>
      <c r="C350" s="44" t="s">
        <v>2</v>
      </c>
      <c r="D350" s="81" t="s">
        <v>325</v>
      </c>
      <c r="E350" s="81" t="s">
        <v>371</v>
      </c>
      <c r="F350" s="182" t="s">
        <v>33</v>
      </c>
      <c r="G350" s="183" t="s">
        <v>10</v>
      </c>
      <c r="H350" s="181">
        <v>26000</v>
      </c>
      <c r="I350" s="181">
        <v>746.2</v>
      </c>
      <c r="J350" s="181">
        <v>790.4</v>
      </c>
      <c r="K350" s="181">
        <v>0</v>
      </c>
      <c r="L350" s="181">
        <v>0</v>
      </c>
      <c r="M350" s="181">
        <v>25</v>
      </c>
      <c r="N350" s="181">
        <v>0</v>
      </c>
      <c r="O350" s="181">
        <f t="shared" si="15"/>
        <v>1561.6</v>
      </c>
      <c r="P350" s="181">
        <f t="shared" si="16"/>
        <v>26000</v>
      </c>
      <c r="Q350" s="181">
        <f t="shared" si="17"/>
        <v>24438.400000000001</v>
      </c>
    </row>
    <row r="351" spans="1:17" ht="23.65" customHeight="1" x14ac:dyDescent="0.2">
      <c r="A351" s="177">
        <v>339</v>
      </c>
      <c r="B351" s="184" t="s">
        <v>331</v>
      </c>
      <c r="C351" s="184" t="s">
        <v>36</v>
      </c>
      <c r="D351" s="81" t="s">
        <v>325</v>
      </c>
      <c r="E351" s="186" t="s">
        <v>332</v>
      </c>
      <c r="F351" s="182" t="s">
        <v>47</v>
      </c>
      <c r="G351" s="183" t="s">
        <v>11</v>
      </c>
      <c r="H351" s="181">
        <v>40000</v>
      </c>
      <c r="I351" s="181">
        <v>1148</v>
      </c>
      <c r="J351" s="181">
        <v>1216</v>
      </c>
      <c r="K351" s="181">
        <v>1577.45</v>
      </c>
      <c r="L351" s="181">
        <v>206.03</v>
      </c>
      <c r="M351" s="181">
        <v>25</v>
      </c>
      <c r="N351" s="181">
        <v>1933.9999999999998</v>
      </c>
      <c r="O351" s="181">
        <f t="shared" si="15"/>
        <v>6106.48</v>
      </c>
      <c r="P351" s="181">
        <f t="shared" si="16"/>
        <v>40000</v>
      </c>
      <c r="Q351" s="181">
        <f t="shared" si="17"/>
        <v>33893.520000000004</v>
      </c>
    </row>
    <row r="352" spans="1:17" ht="23.65" customHeight="1" x14ac:dyDescent="0.2">
      <c r="A352" s="177">
        <v>340</v>
      </c>
      <c r="B352" s="184" t="s">
        <v>333</v>
      </c>
      <c r="C352" s="184" t="s">
        <v>45</v>
      </c>
      <c r="D352" s="81" t="s">
        <v>325</v>
      </c>
      <c r="E352" s="186" t="s">
        <v>334</v>
      </c>
      <c r="F352" s="182" t="s">
        <v>47</v>
      </c>
      <c r="G352" s="183" t="s">
        <v>10</v>
      </c>
      <c r="H352" s="181">
        <v>24150</v>
      </c>
      <c r="I352" s="181">
        <v>693.11</v>
      </c>
      <c r="J352" s="181">
        <v>734.16</v>
      </c>
      <c r="K352" s="181">
        <v>1577.45</v>
      </c>
      <c r="L352" s="181">
        <v>0</v>
      </c>
      <c r="M352" s="181">
        <v>25</v>
      </c>
      <c r="N352" s="181">
        <v>50</v>
      </c>
      <c r="O352" s="181">
        <f t="shared" si="15"/>
        <v>3079.7200000000003</v>
      </c>
      <c r="P352" s="181">
        <f t="shared" si="16"/>
        <v>24150</v>
      </c>
      <c r="Q352" s="181">
        <f t="shared" si="17"/>
        <v>21070.28</v>
      </c>
    </row>
    <row r="353" spans="1:18" ht="23.65" customHeight="1" x14ac:dyDescent="0.2">
      <c r="A353" s="177">
        <v>341</v>
      </c>
      <c r="B353" s="184" t="s">
        <v>335</v>
      </c>
      <c r="C353" s="184" t="s">
        <v>45</v>
      </c>
      <c r="D353" s="81" t="s">
        <v>325</v>
      </c>
      <c r="E353" s="186" t="s">
        <v>334</v>
      </c>
      <c r="F353" s="182" t="s">
        <v>47</v>
      </c>
      <c r="G353" s="183" t="s">
        <v>10</v>
      </c>
      <c r="H353" s="181">
        <v>18700</v>
      </c>
      <c r="I353" s="181">
        <v>536.69000000000005</v>
      </c>
      <c r="J353" s="181">
        <v>568.48</v>
      </c>
      <c r="K353" s="181">
        <v>0</v>
      </c>
      <c r="L353" s="181">
        <v>0</v>
      </c>
      <c r="M353" s="181">
        <v>25</v>
      </c>
      <c r="N353" s="181">
        <v>50</v>
      </c>
      <c r="O353" s="181">
        <f t="shared" si="15"/>
        <v>1180.17</v>
      </c>
      <c r="P353" s="181">
        <f t="shared" si="16"/>
        <v>18700</v>
      </c>
      <c r="Q353" s="181">
        <f t="shared" si="17"/>
        <v>17519.830000000002</v>
      </c>
    </row>
    <row r="354" spans="1:18" ht="23.65" customHeight="1" x14ac:dyDescent="0.2">
      <c r="A354" s="177">
        <v>342</v>
      </c>
      <c r="B354" s="44" t="s">
        <v>336</v>
      </c>
      <c r="C354" s="44" t="s">
        <v>45</v>
      </c>
      <c r="D354" s="81" t="s">
        <v>325</v>
      </c>
      <c r="E354" s="81" t="s">
        <v>334</v>
      </c>
      <c r="F354" s="182" t="s">
        <v>47</v>
      </c>
      <c r="G354" s="183" t="s">
        <v>10</v>
      </c>
      <c r="H354" s="181">
        <v>24753.75</v>
      </c>
      <c r="I354" s="181">
        <v>710.43</v>
      </c>
      <c r="J354" s="181">
        <v>752.51</v>
      </c>
      <c r="K354" s="181">
        <v>3154.9</v>
      </c>
      <c r="L354" s="181">
        <v>0</v>
      </c>
      <c r="M354" s="181">
        <v>25</v>
      </c>
      <c r="N354" s="181">
        <v>50</v>
      </c>
      <c r="O354" s="181">
        <f t="shared" si="15"/>
        <v>4692.84</v>
      </c>
      <c r="P354" s="181">
        <f t="shared" si="16"/>
        <v>24753.75</v>
      </c>
      <c r="Q354" s="181">
        <f t="shared" si="17"/>
        <v>20060.91</v>
      </c>
    </row>
    <row r="355" spans="1:18" ht="23.65" customHeight="1" x14ac:dyDescent="0.2">
      <c r="A355" s="177">
        <v>343</v>
      </c>
      <c r="B355" s="44" t="s">
        <v>337</v>
      </c>
      <c r="C355" s="44" t="s">
        <v>338</v>
      </c>
      <c r="D355" s="81" t="s">
        <v>325</v>
      </c>
      <c r="E355" s="81" t="s">
        <v>339</v>
      </c>
      <c r="F355" s="182" t="s">
        <v>47</v>
      </c>
      <c r="G355" s="183" t="s">
        <v>10</v>
      </c>
      <c r="H355" s="181">
        <v>55000</v>
      </c>
      <c r="I355" s="181">
        <v>1578.5</v>
      </c>
      <c r="J355" s="181">
        <v>1672</v>
      </c>
      <c r="K355" s="181">
        <v>0</v>
      </c>
      <c r="L355" s="181">
        <v>2559.6799999999998</v>
      </c>
      <c r="M355" s="181">
        <v>25</v>
      </c>
      <c r="N355" s="181">
        <v>550</v>
      </c>
      <c r="O355" s="181">
        <f t="shared" si="15"/>
        <v>6385.18</v>
      </c>
      <c r="P355" s="181">
        <f t="shared" si="16"/>
        <v>55000</v>
      </c>
      <c r="Q355" s="181">
        <f t="shared" si="17"/>
        <v>48614.82</v>
      </c>
    </row>
    <row r="356" spans="1:18" ht="23.65" customHeight="1" x14ac:dyDescent="0.2">
      <c r="A356" s="177">
        <v>344</v>
      </c>
      <c r="B356" s="44" t="s">
        <v>340</v>
      </c>
      <c r="C356" s="44" t="s">
        <v>341</v>
      </c>
      <c r="D356" s="81" t="s">
        <v>325</v>
      </c>
      <c r="E356" s="81" t="s">
        <v>339</v>
      </c>
      <c r="F356" s="182" t="s">
        <v>33</v>
      </c>
      <c r="G356" s="183" t="s">
        <v>10</v>
      </c>
      <c r="H356" s="181">
        <v>31500</v>
      </c>
      <c r="I356" s="181">
        <v>904.05</v>
      </c>
      <c r="J356" s="181">
        <v>957.6</v>
      </c>
      <c r="K356" s="181">
        <v>3154.9</v>
      </c>
      <c r="L356" s="181">
        <v>0</v>
      </c>
      <c r="M356" s="181">
        <v>25</v>
      </c>
      <c r="N356" s="181">
        <v>6641.93</v>
      </c>
      <c r="O356" s="181">
        <f t="shared" si="15"/>
        <v>11683.48</v>
      </c>
      <c r="P356" s="181">
        <f t="shared" si="16"/>
        <v>31500</v>
      </c>
      <c r="Q356" s="181">
        <f t="shared" si="17"/>
        <v>19816.52</v>
      </c>
    </row>
    <row r="357" spans="1:18" ht="23.65" customHeight="1" x14ac:dyDescent="0.2">
      <c r="A357" s="177">
        <v>345</v>
      </c>
      <c r="B357" s="184" t="s">
        <v>342</v>
      </c>
      <c r="C357" s="44" t="s">
        <v>343</v>
      </c>
      <c r="D357" s="81" t="s">
        <v>325</v>
      </c>
      <c r="E357" s="81" t="s">
        <v>339</v>
      </c>
      <c r="F357" s="182" t="s">
        <v>47</v>
      </c>
      <c r="G357" s="183" t="s">
        <v>10</v>
      </c>
      <c r="H357" s="181">
        <v>32500</v>
      </c>
      <c r="I357" s="181">
        <v>932.75</v>
      </c>
      <c r="J357" s="181">
        <v>988</v>
      </c>
      <c r="K357" s="181">
        <v>0</v>
      </c>
      <c r="L357" s="181">
        <v>0</v>
      </c>
      <c r="M357" s="181">
        <v>25</v>
      </c>
      <c r="N357" s="181">
        <v>3050</v>
      </c>
      <c r="O357" s="181">
        <f t="shared" si="15"/>
        <v>4995.75</v>
      </c>
      <c r="P357" s="181">
        <f t="shared" si="16"/>
        <v>32500</v>
      </c>
      <c r="Q357" s="181">
        <f t="shared" si="17"/>
        <v>27504.25</v>
      </c>
    </row>
    <row r="358" spans="1:18" ht="23.65" customHeight="1" x14ac:dyDescent="0.2">
      <c r="A358" s="177">
        <v>346</v>
      </c>
      <c r="B358" s="184" t="s">
        <v>847</v>
      </c>
      <c r="C358" s="44" t="s">
        <v>846</v>
      </c>
      <c r="D358" s="81" t="s">
        <v>325</v>
      </c>
      <c r="E358" s="81" t="s">
        <v>339</v>
      </c>
      <c r="F358" s="182" t="s">
        <v>33</v>
      </c>
      <c r="G358" s="183" t="s">
        <v>11</v>
      </c>
      <c r="H358" s="181">
        <v>41000</v>
      </c>
      <c r="I358" s="181">
        <v>1176.7</v>
      </c>
      <c r="J358" s="181">
        <v>1246.4000000000001</v>
      </c>
      <c r="K358" s="181">
        <v>0</v>
      </c>
      <c r="L358" s="181">
        <v>583.79</v>
      </c>
      <c r="M358" s="181">
        <v>25</v>
      </c>
      <c r="N358" s="181">
        <v>0</v>
      </c>
      <c r="O358" s="181">
        <f t="shared" si="15"/>
        <v>3031.8900000000003</v>
      </c>
      <c r="P358" s="181">
        <f t="shared" si="16"/>
        <v>41000</v>
      </c>
      <c r="Q358" s="181">
        <f t="shared" si="17"/>
        <v>37968.11</v>
      </c>
    </row>
    <row r="359" spans="1:18" ht="23.65" customHeight="1" x14ac:dyDescent="0.2">
      <c r="A359" s="177">
        <v>347</v>
      </c>
      <c r="B359" s="184" t="s">
        <v>344</v>
      </c>
      <c r="C359" s="184" t="s">
        <v>45</v>
      </c>
      <c r="D359" s="81" t="s">
        <v>325</v>
      </c>
      <c r="E359" s="186" t="s">
        <v>339</v>
      </c>
      <c r="F359" s="182" t="s">
        <v>47</v>
      </c>
      <c r="G359" s="183" t="s">
        <v>10</v>
      </c>
      <c r="H359" s="181">
        <v>19840.04</v>
      </c>
      <c r="I359" s="181">
        <v>569.41</v>
      </c>
      <c r="J359" s="181">
        <v>603.14</v>
      </c>
      <c r="K359" s="181">
        <v>1577.45</v>
      </c>
      <c r="L359" s="181">
        <v>0</v>
      </c>
      <c r="M359" s="181">
        <v>25</v>
      </c>
      <c r="N359" s="181">
        <v>4661.96</v>
      </c>
      <c r="O359" s="181">
        <f t="shared" si="15"/>
        <v>7436.96</v>
      </c>
      <c r="P359" s="181">
        <f t="shared" si="16"/>
        <v>19840.04</v>
      </c>
      <c r="Q359" s="181">
        <f t="shared" si="17"/>
        <v>12403.080000000002</v>
      </c>
    </row>
    <row r="360" spans="1:18" ht="23.65" customHeight="1" x14ac:dyDescent="0.2">
      <c r="A360" s="177">
        <v>348</v>
      </c>
      <c r="B360" s="178" t="s">
        <v>345</v>
      </c>
      <c r="C360" s="188" t="s">
        <v>346</v>
      </c>
      <c r="D360" s="81" t="s">
        <v>325</v>
      </c>
      <c r="E360" s="186" t="s">
        <v>339</v>
      </c>
      <c r="F360" s="182" t="s">
        <v>33</v>
      </c>
      <c r="G360" s="183" t="s">
        <v>10</v>
      </c>
      <c r="H360" s="181">
        <v>25000</v>
      </c>
      <c r="I360" s="181">
        <v>717.5</v>
      </c>
      <c r="J360" s="181">
        <v>760</v>
      </c>
      <c r="K360" s="181">
        <v>1577.45</v>
      </c>
      <c r="L360" s="181">
        <v>0</v>
      </c>
      <c r="M360" s="181">
        <v>25</v>
      </c>
      <c r="N360" s="181">
        <v>1049.9999999999998</v>
      </c>
      <c r="O360" s="181">
        <f t="shared" si="15"/>
        <v>4129.95</v>
      </c>
      <c r="P360" s="181">
        <f t="shared" si="16"/>
        <v>25000</v>
      </c>
      <c r="Q360" s="181">
        <f t="shared" si="17"/>
        <v>20870.05</v>
      </c>
      <c r="R360" s="22"/>
    </row>
    <row r="361" spans="1:18" ht="23.65" customHeight="1" x14ac:dyDescent="0.2">
      <c r="A361" s="177">
        <v>349</v>
      </c>
      <c r="B361" s="178" t="s">
        <v>1074</v>
      </c>
      <c r="C361" s="188" t="s">
        <v>346</v>
      </c>
      <c r="D361" s="81" t="s">
        <v>325</v>
      </c>
      <c r="E361" s="186" t="s">
        <v>339</v>
      </c>
      <c r="F361" s="182" t="s">
        <v>33</v>
      </c>
      <c r="G361" s="183" t="s">
        <v>10</v>
      </c>
      <c r="H361" s="181">
        <v>41000</v>
      </c>
      <c r="I361" s="181">
        <v>1176.7</v>
      </c>
      <c r="J361" s="181">
        <v>1246.4000000000001</v>
      </c>
      <c r="K361" s="181">
        <v>0</v>
      </c>
      <c r="L361" s="181">
        <v>583.79</v>
      </c>
      <c r="M361" s="181">
        <v>25</v>
      </c>
      <c r="N361" s="181">
        <v>0</v>
      </c>
      <c r="O361" s="181">
        <f t="shared" si="15"/>
        <v>3031.8900000000003</v>
      </c>
      <c r="P361" s="181">
        <f t="shared" si="16"/>
        <v>41000</v>
      </c>
      <c r="Q361" s="181">
        <f t="shared" si="17"/>
        <v>37968.11</v>
      </c>
    </row>
    <row r="362" spans="1:18" ht="23.65" customHeight="1" x14ac:dyDescent="0.2">
      <c r="A362" s="177">
        <v>350</v>
      </c>
      <c r="B362" s="44" t="s">
        <v>382</v>
      </c>
      <c r="C362" s="44" t="s">
        <v>383</v>
      </c>
      <c r="D362" s="81" t="s">
        <v>325</v>
      </c>
      <c r="E362" s="186" t="s">
        <v>381</v>
      </c>
      <c r="F362" s="182" t="s">
        <v>47</v>
      </c>
      <c r="G362" s="183" t="s">
        <v>11</v>
      </c>
      <c r="H362" s="181">
        <v>45000</v>
      </c>
      <c r="I362" s="181">
        <v>1291.5</v>
      </c>
      <c r="J362" s="181">
        <v>1368</v>
      </c>
      <c r="K362" s="181">
        <v>0</v>
      </c>
      <c r="L362" s="181">
        <v>1148.33</v>
      </c>
      <c r="M362" s="181">
        <v>25</v>
      </c>
      <c r="N362" s="181">
        <v>50</v>
      </c>
      <c r="O362" s="181">
        <f t="shared" si="15"/>
        <v>3882.83</v>
      </c>
      <c r="P362" s="181">
        <f t="shared" si="16"/>
        <v>45000</v>
      </c>
      <c r="Q362" s="181">
        <f t="shared" si="17"/>
        <v>41117.17</v>
      </c>
    </row>
    <row r="363" spans="1:18" ht="23.65" customHeight="1" x14ac:dyDescent="0.2">
      <c r="A363" s="177">
        <v>351</v>
      </c>
      <c r="B363" s="184" t="s">
        <v>384</v>
      </c>
      <c r="C363" s="178" t="s">
        <v>341</v>
      </c>
      <c r="D363" s="81" t="s">
        <v>325</v>
      </c>
      <c r="E363" s="186" t="s">
        <v>381</v>
      </c>
      <c r="F363" s="182" t="s">
        <v>33</v>
      </c>
      <c r="G363" s="183" t="s">
        <v>10</v>
      </c>
      <c r="H363" s="181">
        <v>26250</v>
      </c>
      <c r="I363" s="181">
        <v>753.38</v>
      </c>
      <c r="J363" s="181">
        <v>798</v>
      </c>
      <c r="K363" s="181">
        <v>0</v>
      </c>
      <c r="L363" s="181">
        <v>0</v>
      </c>
      <c r="M363" s="181">
        <v>25</v>
      </c>
      <c r="N363" s="181">
        <v>50</v>
      </c>
      <c r="O363" s="181">
        <f t="shared" si="15"/>
        <v>1626.38</v>
      </c>
      <c r="P363" s="181">
        <f t="shared" si="16"/>
        <v>26250</v>
      </c>
      <c r="Q363" s="181">
        <f t="shared" si="17"/>
        <v>24623.62</v>
      </c>
    </row>
    <row r="364" spans="1:18" ht="23.65" customHeight="1" x14ac:dyDescent="0.2">
      <c r="A364" s="177">
        <v>352</v>
      </c>
      <c r="B364" s="44" t="s">
        <v>385</v>
      </c>
      <c r="C364" s="44" t="s">
        <v>341</v>
      </c>
      <c r="D364" s="81" t="s">
        <v>325</v>
      </c>
      <c r="E364" s="186" t="s">
        <v>381</v>
      </c>
      <c r="F364" s="182" t="s">
        <v>47</v>
      </c>
      <c r="G364" s="183" t="s">
        <v>10</v>
      </c>
      <c r="H364" s="181">
        <v>31500</v>
      </c>
      <c r="I364" s="181">
        <v>904.05</v>
      </c>
      <c r="J364" s="181">
        <v>957.6</v>
      </c>
      <c r="K364" s="181">
        <v>0</v>
      </c>
      <c r="L364" s="181">
        <v>0</v>
      </c>
      <c r="M364" s="181">
        <v>25</v>
      </c>
      <c r="N364" s="181">
        <v>50</v>
      </c>
      <c r="O364" s="181">
        <f t="shared" si="15"/>
        <v>1936.65</v>
      </c>
      <c r="P364" s="181">
        <f t="shared" si="16"/>
        <v>31500</v>
      </c>
      <c r="Q364" s="181">
        <f t="shared" si="17"/>
        <v>29563.35</v>
      </c>
    </row>
    <row r="365" spans="1:18" ht="23.65" customHeight="1" x14ac:dyDescent="0.2">
      <c r="A365" s="177">
        <v>353</v>
      </c>
      <c r="B365" s="23" t="s">
        <v>386</v>
      </c>
      <c r="C365" s="23" t="s">
        <v>387</v>
      </c>
      <c r="D365" s="81" t="s">
        <v>325</v>
      </c>
      <c r="E365" s="83" t="s">
        <v>381</v>
      </c>
      <c r="F365" s="182" t="s">
        <v>47</v>
      </c>
      <c r="G365" s="183" t="s">
        <v>11</v>
      </c>
      <c r="H365" s="181">
        <v>45000</v>
      </c>
      <c r="I365" s="181">
        <v>1291.5</v>
      </c>
      <c r="J365" s="181">
        <v>1368</v>
      </c>
      <c r="K365" s="181">
        <v>0</v>
      </c>
      <c r="L365" s="181">
        <v>1148.33</v>
      </c>
      <c r="M365" s="181">
        <v>25</v>
      </c>
      <c r="N365" s="181">
        <v>0</v>
      </c>
      <c r="O365" s="181">
        <f t="shared" si="15"/>
        <v>3832.83</v>
      </c>
      <c r="P365" s="181">
        <f t="shared" si="16"/>
        <v>45000</v>
      </c>
      <c r="Q365" s="181">
        <f t="shared" si="17"/>
        <v>41167.17</v>
      </c>
    </row>
    <row r="366" spans="1:18" ht="23.65" customHeight="1" x14ac:dyDescent="0.2">
      <c r="A366" s="177">
        <v>354</v>
      </c>
      <c r="B366" s="23" t="s">
        <v>1040</v>
      </c>
      <c r="C366" s="23" t="s">
        <v>387</v>
      </c>
      <c r="D366" s="81" t="s">
        <v>325</v>
      </c>
      <c r="E366" s="83" t="s">
        <v>381</v>
      </c>
      <c r="F366" s="182" t="s">
        <v>47</v>
      </c>
      <c r="G366" s="183" t="s">
        <v>10</v>
      </c>
      <c r="H366" s="181">
        <v>45000</v>
      </c>
      <c r="I366" s="181">
        <v>1291.5</v>
      </c>
      <c r="J366" s="181">
        <v>1368</v>
      </c>
      <c r="K366" s="181">
        <v>0</v>
      </c>
      <c r="L366" s="181">
        <v>1148.33</v>
      </c>
      <c r="M366" s="181">
        <v>25</v>
      </c>
      <c r="N366" s="181">
        <v>0</v>
      </c>
      <c r="O366" s="181">
        <f t="shared" si="15"/>
        <v>3832.83</v>
      </c>
      <c r="P366" s="181">
        <f t="shared" si="16"/>
        <v>45000</v>
      </c>
      <c r="Q366" s="181">
        <f t="shared" si="17"/>
        <v>41167.17</v>
      </c>
    </row>
    <row r="367" spans="1:18" ht="23.65" customHeight="1" x14ac:dyDescent="0.2">
      <c r="A367" s="177">
        <v>355</v>
      </c>
      <c r="B367" s="44" t="s">
        <v>390</v>
      </c>
      <c r="C367" s="44" t="s">
        <v>48</v>
      </c>
      <c r="D367" s="81" t="s">
        <v>325</v>
      </c>
      <c r="E367" s="81" t="s">
        <v>381</v>
      </c>
      <c r="F367" s="182" t="s">
        <v>33</v>
      </c>
      <c r="G367" s="183" t="s">
        <v>11</v>
      </c>
      <c r="H367" s="181">
        <v>22000</v>
      </c>
      <c r="I367" s="181">
        <v>631.4</v>
      </c>
      <c r="J367" s="181">
        <v>668.8</v>
      </c>
      <c r="K367" s="181">
        <v>0</v>
      </c>
      <c r="L367" s="181">
        <v>0</v>
      </c>
      <c r="M367" s="181">
        <v>25</v>
      </c>
      <c r="N367" s="181">
        <v>50</v>
      </c>
      <c r="O367" s="181">
        <f t="shared" si="15"/>
        <v>1375.1999999999998</v>
      </c>
      <c r="P367" s="181">
        <f t="shared" si="16"/>
        <v>22000</v>
      </c>
      <c r="Q367" s="181">
        <f t="shared" si="17"/>
        <v>20624.8</v>
      </c>
    </row>
    <row r="368" spans="1:18" ht="23.65" customHeight="1" x14ac:dyDescent="0.2">
      <c r="A368" s="177">
        <v>356</v>
      </c>
      <c r="B368" s="23" t="s">
        <v>391</v>
      </c>
      <c r="C368" s="44" t="s">
        <v>48</v>
      </c>
      <c r="D368" s="81" t="s">
        <v>325</v>
      </c>
      <c r="E368" s="81" t="s">
        <v>381</v>
      </c>
      <c r="F368" s="182" t="s">
        <v>33</v>
      </c>
      <c r="G368" s="183" t="s">
        <v>11</v>
      </c>
      <c r="H368" s="181">
        <v>22000</v>
      </c>
      <c r="I368" s="181">
        <v>631.4</v>
      </c>
      <c r="J368" s="181">
        <v>668.8</v>
      </c>
      <c r="K368" s="181">
        <v>0</v>
      </c>
      <c r="L368" s="181">
        <v>0</v>
      </c>
      <c r="M368" s="181">
        <v>25</v>
      </c>
      <c r="N368" s="181">
        <v>50</v>
      </c>
      <c r="O368" s="181">
        <f t="shared" si="15"/>
        <v>1375.1999999999998</v>
      </c>
      <c r="P368" s="181">
        <f t="shared" si="16"/>
        <v>22000</v>
      </c>
      <c r="Q368" s="181">
        <f t="shared" si="17"/>
        <v>20624.8</v>
      </c>
    </row>
    <row r="369" spans="1:17" ht="23.65" customHeight="1" x14ac:dyDescent="0.2">
      <c r="A369" s="177">
        <v>357</v>
      </c>
      <c r="B369" s="184" t="s">
        <v>198</v>
      </c>
      <c r="C369" s="184" t="s">
        <v>199</v>
      </c>
      <c r="D369" s="81" t="s">
        <v>325</v>
      </c>
      <c r="E369" s="81" t="s">
        <v>381</v>
      </c>
      <c r="F369" s="182" t="s">
        <v>33</v>
      </c>
      <c r="G369" s="183" t="s">
        <v>11</v>
      </c>
      <c r="H369" s="181">
        <v>30000</v>
      </c>
      <c r="I369" s="181">
        <v>861</v>
      </c>
      <c r="J369" s="181">
        <v>912</v>
      </c>
      <c r="K369" s="181">
        <v>1577.45</v>
      </c>
      <c r="L369" s="181">
        <v>0</v>
      </c>
      <c r="M369" s="181">
        <v>25</v>
      </c>
      <c r="N369" s="181">
        <v>50</v>
      </c>
      <c r="O369" s="181">
        <f t="shared" si="15"/>
        <v>3425.45</v>
      </c>
      <c r="P369" s="181">
        <f t="shared" si="16"/>
        <v>30000</v>
      </c>
      <c r="Q369" s="181">
        <f t="shared" si="17"/>
        <v>26574.55</v>
      </c>
    </row>
    <row r="370" spans="1:17" ht="23.65" customHeight="1" x14ac:dyDescent="0.2">
      <c r="A370" s="177">
        <v>358</v>
      </c>
      <c r="B370" s="23" t="s">
        <v>362</v>
      </c>
      <c r="C370" s="44" t="s">
        <v>45</v>
      </c>
      <c r="D370" s="81" t="s">
        <v>325</v>
      </c>
      <c r="E370" s="81" t="s">
        <v>381</v>
      </c>
      <c r="F370" s="182" t="s">
        <v>33</v>
      </c>
      <c r="G370" s="183" t="s">
        <v>10</v>
      </c>
      <c r="H370" s="181">
        <v>35000</v>
      </c>
      <c r="I370" s="181">
        <v>1004.5</v>
      </c>
      <c r="J370" s="181">
        <v>1064</v>
      </c>
      <c r="K370" s="181">
        <v>0</v>
      </c>
      <c r="L370" s="181">
        <v>0</v>
      </c>
      <c r="M370" s="181">
        <v>25</v>
      </c>
      <c r="N370" s="181">
        <v>1000</v>
      </c>
      <c r="O370" s="181">
        <f t="shared" si="15"/>
        <v>3093.5</v>
      </c>
      <c r="P370" s="181">
        <f t="shared" si="16"/>
        <v>35000</v>
      </c>
      <c r="Q370" s="181">
        <f t="shared" si="17"/>
        <v>31906.5</v>
      </c>
    </row>
    <row r="371" spans="1:17" ht="23.65" customHeight="1" x14ac:dyDescent="0.2">
      <c r="A371" s="177">
        <v>359</v>
      </c>
      <c r="B371" s="44" t="s">
        <v>388</v>
      </c>
      <c r="C371" s="44" t="s">
        <v>45</v>
      </c>
      <c r="D371" s="81" t="s">
        <v>325</v>
      </c>
      <c r="E371" s="81" t="s">
        <v>381</v>
      </c>
      <c r="F371" s="182" t="s">
        <v>47</v>
      </c>
      <c r="G371" s="183" t="s">
        <v>10</v>
      </c>
      <c r="H371" s="181">
        <v>35000</v>
      </c>
      <c r="I371" s="181">
        <v>1004.5</v>
      </c>
      <c r="J371" s="181">
        <v>1064</v>
      </c>
      <c r="K371" s="181">
        <v>0</v>
      </c>
      <c r="L371" s="181">
        <v>0</v>
      </c>
      <c r="M371" s="181">
        <v>25</v>
      </c>
      <c r="N371" s="181">
        <v>8109.77</v>
      </c>
      <c r="O371" s="181">
        <f t="shared" si="15"/>
        <v>10203.27</v>
      </c>
      <c r="P371" s="181">
        <f t="shared" si="16"/>
        <v>35000</v>
      </c>
      <c r="Q371" s="181">
        <f t="shared" si="17"/>
        <v>24796.73</v>
      </c>
    </row>
    <row r="372" spans="1:17" ht="23.65" customHeight="1" x14ac:dyDescent="0.2">
      <c r="A372" s="177">
        <v>360</v>
      </c>
      <c r="B372" s="44" t="s">
        <v>182</v>
      </c>
      <c r="C372" s="44" t="s">
        <v>45</v>
      </c>
      <c r="D372" s="81" t="s">
        <v>325</v>
      </c>
      <c r="E372" s="81" t="s">
        <v>381</v>
      </c>
      <c r="F372" s="182" t="s">
        <v>47</v>
      </c>
      <c r="G372" s="183" t="s">
        <v>10</v>
      </c>
      <c r="H372" s="181">
        <v>25000</v>
      </c>
      <c r="I372" s="181">
        <v>717.5</v>
      </c>
      <c r="J372" s="181">
        <v>760</v>
      </c>
      <c r="K372" s="181">
        <v>0</v>
      </c>
      <c r="L372" s="181">
        <v>0</v>
      </c>
      <c r="M372" s="181">
        <v>25</v>
      </c>
      <c r="N372" s="181">
        <v>628</v>
      </c>
      <c r="O372" s="181">
        <f t="shared" si="15"/>
        <v>2130.5</v>
      </c>
      <c r="P372" s="181">
        <f t="shared" si="16"/>
        <v>25000</v>
      </c>
      <c r="Q372" s="181">
        <f t="shared" si="17"/>
        <v>22869.5</v>
      </c>
    </row>
    <row r="373" spans="1:17" ht="23.65" customHeight="1" x14ac:dyDescent="0.2">
      <c r="A373" s="177">
        <v>361</v>
      </c>
      <c r="B373" s="44" t="s">
        <v>491</v>
      </c>
      <c r="C373" s="44" t="s">
        <v>164</v>
      </c>
      <c r="D373" s="81" t="s">
        <v>325</v>
      </c>
      <c r="E373" s="81" t="s">
        <v>381</v>
      </c>
      <c r="F373" s="182" t="s">
        <v>47</v>
      </c>
      <c r="G373" s="183" t="s">
        <v>11</v>
      </c>
      <c r="H373" s="181">
        <v>18975</v>
      </c>
      <c r="I373" s="181">
        <v>544.58000000000004</v>
      </c>
      <c r="J373" s="181">
        <v>576.84</v>
      </c>
      <c r="K373" s="181">
        <v>1577.45</v>
      </c>
      <c r="L373" s="181">
        <v>0</v>
      </c>
      <c r="M373" s="181">
        <v>25</v>
      </c>
      <c r="N373" s="181">
        <v>1305.9999999999998</v>
      </c>
      <c r="O373" s="181">
        <f t="shared" si="15"/>
        <v>4029.87</v>
      </c>
      <c r="P373" s="181">
        <f t="shared" si="16"/>
        <v>18975</v>
      </c>
      <c r="Q373" s="181">
        <f t="shared" si="17"/>
        <v>14945.130000000001</v>
      </c>
    </row>
    <row r="374" spans="1:17" ht="23.65" customHeight="1" x14ac:dyDescent="0.2">
      <c r="A374" s="177">
        <v>362</v>
      </c>
      <c r="B374" s="44" t="s">
        <v>393</v>
      </c>
      <c r="C374" s="44" t="s">
        <v>392</v>
      </c>
      <c r="D374" s="81" t="s">
        <v>325</v>
      </c>
      <c r="E374" s="84" t="s">
        <v>381</v>
      </c>
      <c r="F374" s="182" t="s">
        <v>47</v>
      </c>
      <c r="G374" s="183" t="s">
        <v>11</v>
      </c>
      <c r="H374" s="181">
        <v>16500</v>
      </c>
      <c r="I374" s="181">
        <v>473.55</v>
      </c>
      <c r="J374" s="181">
        <v>501.6</v>
      </c>
      <c r="K374" s="181">
        <v>0</v>
      </c>
      <c r="L374" s="181">
        <v>0</v>
      </c>
      <c r="M374" s="181">
        <v>25</v>
      </c>
      <c r="N374" s="181">
        <v>50</v>
      </c>
      <c r="O374" s="181">
        <f t="shared" si="15"/>
        <v>1050.1500000000001</v>
      </c>
      <c r="P374" s="181">
        <f t="shared" si="16"/>
        <v>16500</v>
      </c>
      <c r="Q374" s="181">
        <f t="shared" si="17"/>
        <v>15449.85</v>
      </c>
    </row>
    <row r="375" spans="1:17" ht="23.65" customHeight="1" x14ac:dyDescent="0.2">
      <c r="A375" s="177">
        <v>363</v>
      </c>
      <c r="B375" s="44" t="s">
        <v>394</v>
      </c>
      <c r="C375" s="44" t="s">
        <v>392</v>
      </c>
      <c r="D375" s="81" t="s">
        <v>325</v>
      </c>
      <c r="E375" s="84" t="s">
        <v>381</v>
      </c>
      <c r="F375" s="182" t="s">
        <v>47</v>
      </c>
      <c r="G375" s="183" t="s">
        <v>11</v>
      </c>
      <c r="H375" s="181">
        <v>16500</v>
      </c>
      <c r="I375" s="181">
        <v>473.55</v>
      </c>
      <c r="J375" s="181">
        <v>501.6</v>
      </c>
      <c r="K375" s="181">
        <v>0</v>
      </c>
      <c r="L375" s="181">
        <v>0</v>
      </c>
      <c r="M375" s="181">
        <v>25</v>
      </c>
      <c r="N375" s="181">
        <v>2273</v>
      </c>
      <c r="O375" s="181">
        <f t="shared" si="15"/>
        <v>3273.15</v>
      </c>
      <c r="P375" s="181">
        <f t="shared" si="16"/>
        <v>16500</v>
      </c>
      <c r="Q375" s="181">
        <f t="shared" si="17"/>
        <v>13226.85</v>
      </c>
    </row>
    <row r="376" spans="1:17" ht="23.65" customHeight="1" x14ac:dyDescent="0.2">
      <c r="A376" s="177">
        <v>364</v>
      </c>
      <c r="B376" s="44" t="s">
        <v>111</v>
      </c>
      <c r="C376" s="187" t="s">
        <v>296</v>
      </c>
      <c r="D376" s="81" t="s">
        <v>325</v>
      </c>
      <c r="E376" s="81" t="s">
        <v>860</v>
      </c>
      <c r="F376" s="182" t="s">
        <v>47</v>
      </c>
      <c r="G376" s="183" t="s">
        <v>11</v>
      </c>
      <c r="H376" s="181">
        <v>103000</v>
      </c>
      <c r="I376" s="181">
        <v>2956.1</v>
      </c>
      <c r="J376" s="181">
        <v>3131.2</v>
      </c>
      <c r="K376" s="181">
        <v>1577.45</v>
      </c>
      <c r="L376" s="181">
        <v>12416.68</v>
      </c>
      <c r="M376" s="181">
        <v>25</v>
      </c>
      <c r="N376" s="181">
        <v>50</v>
      </c>
      <c r="O376" s="181">
        <f t="shared" si="15"/>
        <v>20156.43</v>
      </c>
      <c r="P376" s="181">
        <f t="shared" si="16"/>
        <v>103000</v>
      </c>
      <c r="Q376" s="181">
        <f t="shared" si="17"/>
        <v>82843.570000000007</v>
      </c>
    </row>
    <row r="377" spans="1:17" ht="23.65" customHeight="1" x14ac:dyDescent="0.2">
      <c r="A377" s="177">
        <v>365</v>
      </c>
      <c r="B377" s="184" t="s">
        <v>395</v>
      </c>
      <c r="C377" s="44" t="s">
        <v>396</v>
      </c>
      <c r="D377" s="81" t="s">
        <v>325</v>
      </c>
      <c r="E377" s="81" t="s">
        <v>860</v>
      </c>
      <c r="F377" s="182" t="s">
        <v>47</v>
      </c>
      <c r="G377" s="183" t="s">
        <v>10</v>
      </c>
      <c r="H377" s="181">
        <v>19800</v>
      </c>
      <c r="I377" s="181">
        <v>568.26</v>
      </c>
      <c r="J377" s="181">
        <v>601.91999999999996</v>
      </c>
      <c r="K377" s="181">
        <v>0</v>
      </c>
      <c r="L377" s="181">
        <v>0</v>
      </c>
      <c r="M377" s="181">
        <v>25</v>
      </c>
      <c r="N377" s="181">
        <v>50</v>
      </c>
      <c r="O377" s="181">
        <f t="shared" si="15"/>
        <v>1245.1799999999998</v>
      </c>
      <c r="P377" s="181">
        <f t="shared" si="16"/>
        <v>19800</v>
      </c>
      <c r="Q377" s="181">
        <f t="shared" si="17"/>
        <v>18554.82</v>
      </c>
    </row>
    <row r="378" spans="1:17" ht="23.65" customHeight="1" x14ac:dyDescent="0.2">
      <c r="A378" s="177">
        <v>366</v>
      </c>
      <c r="B378" s="44" t="s">
        <v>397</v>
      </c>
      <c r="C378" s="44" t="s">
        <v>398</v>
      </c>
      <c r="D378" s="81" t="s">
        <v>325</v>
      </c>
      <c r="E378" s="81" t="s">
        <v>860</v>
      </c>
      <c r="F378" s="182" t="s">
        <v>47</v>
      </c>
      <c r="G378" s="183" t="s">
        <v>10</v>
      </c>
      <c r="H378" s="181">
        <v>16500</v>
      </c>
      <c r="I378" s="181">
        <v>473.55</v>
      </c>
      <c r="J378" s="181">
        <v>501.6</v>
      </c>
      <c r="K378" s="181">
        <v>1577.45</v>
      </c>
      <c r="L378" s="181">
        <v>0</v>
      </c>
      <c r="M378" s="181">
        <v>25</v>
      </c>
      <c r="N378" s="181">
        <v>50</v>
      </c>
      <c r="O378" s="181">
        <f t="shared" si="15"/>
        <v>2627.6000000000004</v>
      </c>
      <c r="P378" s="181">
        <f t="shared" si="16"/>
        <v>16500</v>
      </c>
      <c r="Q378" s="181">
        <f t="shared" si="17"/>
        <v>13872.4</v>
      </c>
    </row>
    <row r="379" spans="1:17" ht="23.65" customHeight="1" x14ac:dyDescent="0.2">
      <c r="A379" s="177">
        <v>367</v>
      </c>
      <c r="B379" s="23" t="s">
        <v>399</v>
      </c>
      <c r="C379" s="44" t="s">
        <v>45</v>
      </c>
      <c r="D379" s="81" t="s">
        <v>325</v>
      </c>
      <c r="E379" s="81" t="s">
        <v>860</v>
      </c>
      <c r="F379" s="182" t="s">
        <v>47</v>
      </c>
      <c r="G379" s="183" t="s">
        <v>10</v>
      </c>
      <c r="H379" s="181">
        <v>22000</v>
      </c>
      <c r="I379" s="181">
        <v>631.4</v>
      </c>
      <c r="J379" s="181">
        <v>668.8</v>
      </c>
      <c r="K379" s="181">
        <v>1577.45</v>
      </c>
      <c r="L379" s="181">
        <v>0</v>
      </c>
      <c r="M379" s="181">
        <v>25</v>
      </c>
      <c r="N379" s="181">
        <v>50</v>
      </c>
      <c r="O379" s="181">
        <f t="shared" si="15"/>
        <v>2952.6499999999996</v>
      </c>
      <c r="P379" s="181">
        <f t="shared" si="16"/>
        <v>22000</v>
      </c>
      <c r="Q379" s="181">
        <f t="shared" si="17"/>
        <v>19047.349999999999</v>
      </c>
    </row>
    <row r="380" spans="1:17" ht="23.65" customHeight="1" x14ac:dyDescent="0.2">
      <c r="A380" s="177">
        <v>368</v>
      </c>
      <c r="B380" s="178" t="s">
        <v>454</v>
      </c>
      <c r="C380" s="178" t="s">
        <v>455</v>
      </c>
      <c r="D380" s="81" t="s">
        <v>325</v>
      </c>
      <c r="E380" s="192" t="s">
        <v>453</v>
      </c>
      <c r="F380" s="182" t="s">
        <v>33</v>
      </c>
      <c r="G380" s="183" t="s">
        <v>11</v>
      </c>
      <c r="H380" s="181">
        <v>85000</v>
      </c>
      <c r="I380" s="181">
        <v>2439.5</v>
      </c>
      <c r="J380" s="181">
        <v>2584</v>
      </c>
      <c r="K380" s="181">
        <v>0</v>
      </c>
      <c r="L380" s="181">
        <v>8576.99</v>
      </c>
      <c r="M380" s="181">
        <v>25</v>
      </c>
      <c r="N380" s="181">
        <v>0</v>
      </c>
      <c r="O380" s="181">
        <f t="shared" si="15"/>
        <v>13625.49</v>
      </c>
      <c r="P380" s="181">
        <f t="shared" si="16"/>
        <v>85000</v>
      </c>
      <c r="Q380" s="181">
        <f t="shared" si="17"/>
        <v>71374.509999999995</v>
      </c>
    </row>
    <row r="381" spans="1:17" ht="23.65" customHeight="1" x14ac:dyDescent="0.2">
      <c r="A381" s="177">
        <v>369</v>
      </c>
      <c r="B381" s="44" t="s">
        <v>429</v>
      </c>
      <c r="C381" s="44" t="s">
        <v>424</v>
      </c>
      <c r="D381" s="81" t="s">
        <v>325</v>
      </c>
      <c r="E381" s="192" t="s">
        <v>453</v>
      </c>
      <c r="F381" s="182" t="s">
        <v>33</v>
      </c>
      <c r="G381" s="183" t="s">
        <v>10</v>
      </c>
      <c r="H381" s="181">
        <v>55000</v>
      </c>
      <c r="I381" s="181">
        <v>1578.5</v>
      </c>
      <c r="J381" s="181">
        <v>1672</v>
      </c>
      <c r="K381" s="181">
        <v>0</v>
      </c>
      <c r="L381" s="181">
        <v>2559.6799999999998</v>
      </c>
      <c r="M381" s="181">
        <v>25</v>
      </c>
      <c r="N381" s="181">
        <v>50</v>
      </c>
      <c r="O381" s="181">
        <f t="shared" si="15"/>
        <v>5885.18</v>
      </c>
      <c r="P381" s="181">
        <f t="shared" si="16"/>
        <v>55000</v>
      </c>
      <c r="Q381" s="181">
        <f t="shared" si="17"/>
        <v>49114.82</v>
      </c>
    </row>
    <row r="382" spans="1:17" ht="23.65" customHeight="1" x14ac:dyDescent="0.2">
      <c r="A382" s="177">
        <v>370</v>
      </c>
      <c r="B382" s="44" t="s">
        <v>479</v>
      </c>
      <c r="C382" s="178" t="s">
        <v>110</v>
      </c>
      <c r="D382" s="81" t="s">
        <v>325</v>
      </c>
      <c r="E382" s="192" t="s">
        <v>453</v>
      </c>
      <c r="F382" s="182" t="s">
        <v>47</v>
      </c>
      <c r="G382" s="183" t="s">
        <v>11</v>
      </c>
      <c r="H382" s="181">
        <v>28612.5</v>
      </c>
      <c r="I382" s="181">
        <v>821.18</v>
      </c>
      <c r="J382" s="181">
        <v>869.82</v>
      </c>
      <c r="K382" s="181">
        <v>0</v>
      </c>
      <c r="L382" s="181">
        <v>0</v>
      </c>
      <c r="M382" s="181">
        <v>25</v>
      </c>
      <c r="N382" s="181">
        <v>4729.3</v>
      </c>
      <c r="O382" s="181">
        <f t="shared" si="15"/>
        <v>6445.3</v>
      </c>
      <c r="P382" s="181">
        <f t="shared" si="16"/>
        <v>28612.5</v>
      </c>
      <c r="Q382" s="181">
        <f t="shared" si="17"/>
        <v>22167.200000000001</v>
      </c>
    </row>
    <row r="383" spans="1:17" ht="23.65" customHeight="1" x14ac:dyDescent="0.2">
      <c r="A383" s="177">
        <v>371</v>
      </c>
      <c r="B383" s="44" t="s">
        <v>1032</v>
      </c>
      <c r="C383" s="178" t="s">
        <v>110</v>
      </c>
      <c r="D383" s="81" t="s">
        <v>325</v>
      </c>
      <c r="E383" s="192" t="s">
        <v>453</v>
      </c>
      <c r="F383" s="182" t="s">
        <v>33</v>
      </c>
      <c r="G383" s="183" t="s">
        <v>11</v>
      </c>
      <c r="H383" s="181">
        <v>26000</v>
      </c>
      <c r="I383" s="181">
        <v>746.2</v>
      </c>
      <c r="J383" s="181">
        <v>790.4</v>
      </c>
      <c r="K383" s="181">
        <v>0</v>
      </c>
      <c r="L383" s="181">
        <v>0</v>
      </c>
      <c r="M383" s="181">
        <v>25</v>
      </c>
      <c r="N383" s="181">
        <v>0</v>
      </c>
      <c r="O383" s="181">
        <f t="shared" si="15"/>
        <v>1561.6</v>
      </c>
      <c r="P383" s="181">
        <f t="shared" si="16"/>
        <v>26000</v>
      </c>
      <c r="Q383" s="181">
        <f t="shared" si="17"/>
        <v>24438.400000000001</v>
      </c>
    </row>
    <row r="384" spans="1:17" ht="23.65" customHeight="1" x14ac:dyDescent="0.2">
      <c r="A384" s="177">
        <v>372</v>
      </c>
      <c r="B384" s="44" t="s">
        <v>1062</v>
      </c>
      <c r="C384" s="178" t="s">
        <v>819</v>
      </c>
      <c r="D384" s="81" t="s">
        <v>325</v>
      </c>
      <c r="E384" s="192" t="s">
        <v>453</v>
      </c>
      <c r="F384" s="182" t="s">
        <v>33</v>
      </c>
      <c r="G384" s="183" t="s">
        <v>10</v>
      </c>
      <c r="H384" s="181">
        <v>30000</v>
      </c>
      <c r="I384" s="181">
        <v>861</v>
      </c>
      <c r="J384" s="181">
        <v>912</v>
      </c>
      <c r="K384" s="181">
        <v>0</v>
      </c>
      <c r="L384" s="181">
        <v>0</v>
      </c>
      <c r="M384" s="181">
        <v>25</v>
      </c>
      <c r="N384" s="181">
        <v>50</v>
      </c>
      <c r="O384" s="181">
        <f t="shared" si="15"/>
        <v>1848</v>
      </c>
      <c r="P384" s="181">
        <f t="shared" si="16"/>
        <v>30000</v>
      </c>
      <c r="Q384" s="181">
        <f t="shared" si="17"/>
        <v>28152</v>
      </c>
    </row>
    <row r="385" spans="1:18" ht="23.65" customHeight="1" x14ac:dyDescent="0.2">
      <c r="A385" s="177">
        <v>373</v>
      </c>
      <c r="B385" s="184" t="s">
        <v>456</v>
      </c>
      <c r="C385" s="178" t="s">
        <v>352</v>
      </c>
      <c r="D385" s="81" t="s">
        <v>325</v>
      </c>
      <c r="E385" s="186" t="s">
        <v>453</v>
      </c>
      <c r="F385" s="182" t="s">
        <v>47</v>
      </c>
      <c r="G385" s="183" t="s">
        <v>11</v>
      </c>
      <c r="H385" s="181">
        <v>32500</v>
      </c>
      <c r="I385" s="181">
        <v>932.75</v>
      </c>
      <c r="J385" s="181">
        <v>988</v>
      </c>
      <c r="K385" s="181">
        <v>0</v>
      </c>
      <c r="L385" s="181">
        <v>0</v>
      </c>
      <c r="M385" s="181">
        <v>25</v>
      </c>
      <c r="N385" s="181">
        <v>5529.61</v>
      </c>
      <c r="O385" s="181">
        <f t="shared" si="15"/>
        <v>7475.36</v>
      </c>
      <c r="P385" s="181">
        <f t="shared" si="16"/>
        <v>32500</v>
      </c>
      <c r="Q385" s="181">
        <f t="shared" si="17"/>
        <v>25024.639999999999</v>
      </c>
    </row>
    <row r="386" spans="1:18" ht="23.65" customHeight="1" x14ac:dyDescent="0.2">
      <c r="A386" s="177">
        <v>374</v>
      </c>
      <c r="B386" s="184" t="s">
        <v>457</v>
      </c>
      <c r="C386" s="178" t="s">
        <v>352</v>
      </c>
      <c r="D386" s="81" t="s">
        <v>325</v>
      </c>
      <c r="E386" s="186" t="s">
        <v>453</v>
      </c>
      <c r="F386" s="182" t="s">
        <v>33</v>
      </c>
      <c r="G386" s="183" t="s">
        <v>11</v>
      </c>
      <c r="H386" s="181">
        <v>22000</v>
      </c>
      <c r="I386" s="181">
        <v>631.4</v>
      </c>
      <c r="J386" s="181">
        <v>668.8</v>
      </c>
      <c r="K386" s="181">
        <v>1577.45</v>
      </c>
      <c r="L386" s="181">
        <v>0</v>
      </c>
      <c r="M386" s="181">
        <v>25</v>
      </c>
      <c r="N386" s="181">
        <v>7433.9900000000007</v>
      </c>
      <c r="O386" s="181">
        <f t="shared" si="15"/>
        <v>10336.64</v>
      </c>
      <c r="P386" s="181">
        <f t="shared" si="16"/>
        <v>22000</v>
      </c>
      <c r="Q386" s="181">
        <f t="shared" si="17"/>
        <v>11663.36</v>
      </c>
    </row>
    <row r="387" spans="1:18" ht="23.65" customHeight="1" x14ac:dyDescent="0.2">
      <c r="A387" s="177">
        <v>375</v>
      </c>
      <c r="B387" s="184" t="s">
        <v>458</v>
      </c>
      <c r="C387" s="178" t="s">
        <v>352</v>
      </c>
      <c r="D387" s="81" t="s">
        <v>325</v>
      </c>
      <c r="E387" s="186" t="s">
        <v>453</v>
      </c>
      <c r="F387" s="182" t="s">
        <v>47</v>
      </c>
      <c r="G387" s="183" t="s">
        <v>11</v>
      </c>
      <c r="H387" s="181">
        <v>45000</v>
      </c>
      <c r="I387" s="181">
        <v>1291.5</v>
      </c>
      <c r="J387" s="181">
        <v>1368</v>
      </c>
      <c r="K387" s="181">
        <v>0</v>
      </c>
      <c r="L387" s="181">
        <v>1148.33</v>
      </c>
      <c r="M387" s="181">
        <v>25</v>
      </c>
      <c r="N387" s="181">
        <v>50</v>
      </c>
      <c r="O387" s="181">
        <f t="shared" si="15"/>
        <v>3882.83</v>
      </c>
      <c r="P387" s="181">
        <f t="shared" si="16"/>
        <v>45000</v>
      </c>
      <c r="Q387" s="181">
        <f t="shared" si="17"/>
        <v>41117.17</v>
      </c>
    </row>
    <row r="388" spans="1:18" ht="23.65" customHeight="1" x14ac:dyDescent="0.2">
      <c r="A388" s="177">
        <v>376</v>
      </c>
      <c r="B388" s="44" t="s">
        <v>459</v>
      </c>
      <c r="C388" s="44" t="s">
        <v>327</v>
      </c>
      <c r="D388" s="81" t="s">
        <v>325</v>
      </c>
      <c r="E388" s="81" t="s">
        <v>453</v>
      </c>
      <c r="F388" s="182" t="s">
        <v>33</v>
      </c>
      <c r="G388" s="183" t="s">
        <v>11</v>
      </c>
      <c r="H388" s="181">
        <v>25200</v>
      </c>
      <c r="I388" s="181">
        <v>723.24</v>
      </c>
      <c r="J388" s="181">
        <v>766.08</v>
      </c>
      <c r="K388" s="181">
        <v>0</v>
      </c>
      <c r="L388" s="181">
        <v>0</v>
      </c>
      <c r="M388" s="181">
        <v>25</v>
      </c>
      <c r="N388" s="181">
        <v>0</v>
      </c>
      <c r="O388" s="181">
        <f t="shared" si="15"/>
        <v>1514.3200000000002</v>
      </c>
      <c r="P388" s="181">
        <f t="shared" si="16"/>
        <v>25200</v>
      </c>
      <c r="Q388" s="181">
        <f t="shared" si="17"/>
        <v>23685.68</v>
      </c>
    </row>
    <row r="389" spans="1:18" ht="23.65" customHeight="1" x14ac:dyDescent="0.2">
      <c r="A389" s="177">
        <v>377</v>
      </c>
      <c r="B389" s="178" t="s">
        <v>462</v>
      </c>
      <c r="C389" s="188" t="s">
        <v>48</v>
      </c>
      <c r="D389" s="81" t="s">
        <v>325</v>
      </c>
      <c r="E389" s="186" t="s">
        <v>453</v>
      </c>
      <c r="F389" s="182" t="s">
        <v>33</v>
      </c>
      <c r="G389" s="183" t="s">
        <v>10</v>
      </c>
      <c r="H389" s="181">
        <v>10000</v>
      </c>
      <c r="I389" s="181">
        <v>287</v>
      </c>
      <c r="J389" s="181">
        <v>304</v>
      </c>
      <c r="K389" s="181">
        <v>0</v>
      </c>
      <c r="L389" s="181">
        <v>0</v>
      </c>
      <c r="M389" s="181">
        <v>25</v>
      </c>
      <c r="N389" s="181">
        <v>0</v>
      </c>
      <c r="O389" s="181">
        <f t="shared" si="15"/>
        <v>616</v>
      </c>
      <c r="P389" s="181">
        <f t="shared" si="16"/>
        <v>10000</v>
      </c>
      <c r="Q389" s="181">
        <f t="shared" si="17"/>
        <v>9384</v>
      </c>
    </row>
    <row r="390" spans="1:18" ht="23.65" customHeight="1" x14ac:dyDescent="0.2">
      <c r="A390" s="177">
        <v>378</v>
      </c>
      <c r="B390" s="184" t="s">
        <v>460</v>
      </c>
      <c r="C390" s="184" t="s">
        <v>45</v>
      </c>
      <c r="D390" s="81" t="s">
        <v>325</v>
      </c>
      <c r="E390" s="186" t="s">
        <v>453</v>
      </c>
      <c r="F390" s="182" t="s">
        <v>47</v>
      </c>
      <c r="G390" s="183" t="s">
        <v>10</v>
      </c>
      <c r="H390" s="181">
        <v>28869.75</v>
      </c>
      <c r="I390" s="181">
        <v>828.56</v>
      </c>
      <c r="J390" s="181">
        <v>877.64</v>
      </c>
      <c r="K390" s="181">
        <v>3154.9</v>
      </c>
      <c r="L390" s="181">
        <v>0</v>
      </c>
      <c r="M390" s="181">
        <v>25</v>
      </c>
      <c r="N390" s="181">
        <v>7294.8000000000011</v>
      </c>
      <c r="O390" s="181">
        <f t="shared" si="15"/>
        <v>12180.900000000001</v>
      </c>
      <c r="P390" s="181">
        <f t="shared" si="16"/>
        <v>28869.75</v>
      </c>
      <c r="Q390" s="181">
        <f t="shared" si="17"/>
        <v>16688.849999999999</v>
      </c>
    </row>
    <row r="391" spans="1:18" ht="23.65" customHeight="1" x14ac:dyDescent="0.2">
      <c r="A391" s="177">
        <v>379</v>
      </c>
      <c r="B391" s="44" t="s">
        <v>330</v>
      </c>
      <c r="C391" s="44" t="s">
        <v>176</v>
      </c>
      <c r="D391" s="81" t="s">
        <v>325</v>
      </c>
      <c r="E391" s="81" t="s">
        <v>453</v>
      </c>
      <c r="F391" s="182" t="s">
        <v>47</v>
      </c>
      <c r="G391" s="183" t="s">
        <v>11</v>
      </c>
      <c r="H391" s="181">
        <v>23100</v>
      </c>
      <c r="I391" s="181">
        <v>662.97</v>
      </c>
      <c r="J391" s="181">
        <v>702.24</v>
      </c>
      <c r="K391" s="181">
        <v>0</v>
      </c>
      <c r="L391" s="181">
        <v>0</v>
      </c>
      <c r="M391" s="181">
        <v>25</v>
      </c>
      <c r="N391" s="181">
        <v>4306</v>
      </c>
      <c r="O391" s="181">
        <f t="shared" si="15"/>
        <v>5696.21</v>
      </c>
      <c r="P391" s="181">
        <f t="shared" si="16"/>
        <v>23100</v>
      </c>
      <c r="Q391" s="181">
        <f t="shared" si="17"/>
        <v>17403.79</v>
      </c>
    </row>
    <row r="392" spans="1:18" ht="23.65" customHeight="1" x14ac:dyDescent="0.2">
      <c r="A392" s="177">
        <v>380</v>
      </c>
      <c r="B392" s="23" t="s">
        <v>400</v>
      </c>
      <c r="C392" s="44" t="s">
        <v>795</v>
      </c>
      <c r="D392" s="81" t="s">
        <v>751</v>
      </c>
      <c r="E392" s="81" t="s">
        <v>751</v>
      </c>
      <c r="F392" s="182" t="s">
        <v>30</v>
      </c>
      <c r="G392" s="183" t="s">
        <v>11</v>
      </c>
      <c r="H392" s="181">
        <v>235000</v>
      </c>
      <c r="I392" s="181">
        <v>6744.5</v>
      </c>
      <c r="J392" s="181">
        <v>5685.41</v>
      </c>
      <c r="K392" s="181">
        <v>1577.45</v>
      </c>
      <c r="L392" s="181">
        <v>43831.03</v>
      </c>
      <c r="M392" s="181">
        <v>25</v>
      </c>
      <c r="N392" s="181">
        <v>1242.9999999999998</v>
      </c>
      <c r="O392" s="181">
        <f t="shared" si="15"/>
        <v>59106.39</v>
      </c>
      <c r="P392" s="181">
        <f t="shared" si="16"/>
        <v>235000</v>
      </c>
      <c r="Q392" s="181">
        <f t="shared" si="17"/>
        <v>175893.61</v>
      </c>
    </row>
    <row r="393" spans="1:18" ht="23.65" customHeight="1" x14ac:dyDescent="0.2">
      <c r="A393" s="177">
        <v>381</v>
      </c>
      <c r="B393" s="184" t="s">
        <v>54</v>
      </c>
      <c r="C393" s="184" t="s">
        <v>35</v>
      </c>
      <c r="D393" s="81" t="s">
        <v>751</v>
      </c>
      <c r="E393" s="81" t="s">
        <v>751</v>
      </c>
      <c r="F393" s="182" t="s">
        <v>47</v>
      </c>
      <c r="G393" s="183" t="s">
        <v>11</v>
      </c>
      <c r="H393" s="181">
        <v>56425</v>
      </c>
      <c r="I393" s="181">
        <v>1619.4</v>
      </c>
      <c r="J393" s="181">
        <v>1715.32</v>
      </c>
      <c r="K393" s="181">
        <v>0</v>
      </c>
      <c r="L393" s="181">
        <v>2813.93</v>
      </c>
      <c r="M393" s="181">
        <v>25</v>
      </c>
      <c r="N393" s="181">
        <v>0</v>
      </c>
      <c r="O393" s="181">
        <f t="shared" si="15"/>
        <v>6173.65</v>
      </c>
      <c r="P393" s="181">
        <f t="shared" si="16"/>
        <v>56425</v>
      </c>
      <c r="Q393" s="181">
        <f t="shared" si="17"/>
        <v>50251.35</v>
      </c>
    </row>
    <row r="394" spans="1:18" ht="23.65" customHeight="1" x14ac:dyDescent="0.2">
      <c r="A394" s="177">
        <v>382</v>
      </c>
      <c r="B394" s="44" t="s">
        <v>401</v>
      </c>
      <c r="C394" s="44" t="s">
        <v>36</v>
      </c>
      <c r="D394" s="81" t="s">
        <v>751</v>
      </c>
      <c r="E394" s="81" t="s">
        <v>751</v>
      </c>
      <c r="F394" s="182" t="s">
        <v>33</v>
      </c>
      <c r="G394" s="183" t="s">
        <v>11</v>
      </c>
      <c r="H394" s="181">
        <v>120000</v>
      </c>
      <c r="I394" s="181">
        <v>3444</v>
      </c>
      <c r="J394" s="181">
        <v>3648</v>
      </c>
      <c r="K394" s="181">
        <v>0</v>
      </c>
      <c r="L394" s="181">
        <v>16809.87</v>
      </c>
      <c r="M394" s="181">
        <v>25</v>
      </c>
      <c r="N394" s="181">
        <v>50</v>
      </c>
      <c r="O394" s="181">
        <f t="shared" si="15"/>
        <v>23976.87</v>
      </c>
      <c r="P394" s="181">
        <f t="shared" si="16"/>
        <v>120000</v>
      </c>
      <c r="Q394" s="181">
        <f t="shared" si="17"/>
        <v>96023.13</v>
      </c>
    </row>
    <row r="395" spans="1:18" ht="23.65" customHeight="1" x14ac:dyDescent="0.2">
      <c r="A395" s="177">
        <v>383</v>
      </c>
      <c r="B395" s="44" t="s">
        <v>402</v>
      </c>
      <c r="C395" s="44" t="s">
        <v>36</v>
      </c>
      <c r="D395" s="81" t="s">
        <v>751</v>
      </c>
      <c r="E395" s="81" t="s">
        <v>751</v>
      </c>
      <c r="F395" s="182" t="s">
        <v>33</v>
      </c>
      <c r="G395" s="183" t="s">
        <v>10</v>
      </c>
      <c r="H395" s="181">
        <v>80000</v>
      </c>
      <c r="I395" s="181">
        <v>2296</v>
      </c>
      <c r="J395" s="181">
        <v>2432</v>
      </c>
      <c r="K395" s="181">
        <v>1577.45</v>
      </c>
      <c r="L395" s="181">
        <v>7006.51</v>
      </c>
      <c r="M395" s="181">
        <v>25</v>
      </c>
      <c r="N395" s="181">
        <v>1116.7</v>
      </c>
      <c r="O395" s="181">
        <f t="shared" si="15"/>
        <v>14453.66</v>
      </c>
      <c r="P395" s="181">
        <f t="shared" si="16"/>
        <v>80000</v>
      </c>
      <c r="Q395" s="181">
        <f t="shared" si="17"/>
        <v>65546.34</v>
      </c>
    </row>
    <row r="396" spans="1:18" ht="23.65" customHeight="1" x14ac:dyDescent="0.2">
      <c r="A396" s="177">
        <v>384</v>
      </c>
      <c r="B396" s="184" t="s">
        <v>408</v>
      </c>
      <c r="C396" s="44" t="s">
        <v>110</v>
      </c>
      <c r="D396" s="81" t="s">
        <v>403</v>
      </c>
      <c r="E396" s="81" t="s">
        <v>403</v>
      </c>
      <c r="F396" s="182" t="s">
        <v>47</v>
      </c>
      <c r="G396" s="183" t="s">
        <v>10</v>
      </c>
      <c r="H396" s="181">
        <v>20845</v>
      </c>
      <c r="I396" s="181">
        <v>598.25</v>
      </c>
      <c r="J396" s="181">
        <v>633.69000000000005</v>
      </c>
      <c r="K396" s="181">
        <v>0</v>
      </c>
      <c r="L396" s="181">
        <v>0</v>
      </c>
      <c r="M396" s="181">
        <v>25</v>
      </c>
      <c r="N396" s="181">
        <v>5109.49</v>
      </c>
      <c r="O396" s="181">
        <f t="shared" si="15"/>
        <v>6366.43</v>
      </c>
      <c r="P396" s="181">
        <f t="shared" si="16"/>
        <v>20845</v>
      </c>
      <c r="Q396" s="181">
        <f t="shared" si="17"/>
        <v>14478.57</v>
      </c>
      <c r="R396" s="22"/>
    </row>
    <row r="397" spans="1:18" ht="23.65" customHeight="1" x14ac:dyDescent="0.2">
      <c r="A397" s="177">
        <v>385</v>
      </c>
      <c r="B397" s="44" t="s">
        <v>143</v>
      </c>
      <c r="C397" s="44" t="s">
        <v>104</v>
      </c>
      <c r="D397" s="81" t="s">
        <v>403</v>
      </c>
      <c r="E397" s="81" t="s">
        <v>403</v>
      </c>
      <c r="F397" s="182" t="s">
        <v>33</v>
      </c>
      <c r="G397" s="183" t="s">
        <v>10</v>
      </c>
      <c r="H397" s="181">
        <v>25000</v>
      </c>
      <c r="I397" s="181">
        <v>717.5</v>
      </c>
      <c r="J397" s="181">
        <v>760</v>
      </c>
      <c r="K397" s="181">
        <v>0</v>
      </c>
      <c r="L397" s="181">
        <v>0</v>
      </c>
      <c r="M397" s="181">
        <v>25</v>
      </c>
      <c r="N397" s="181">
        <v>3537.3</v>
      </c>
      <c r="O397" s="181">
        <f t="shared" ref="O397:O460" si="18">I397+J397+K397+L397+M397+N397</f>
        <v>5039.8</v>
      </c>
      <c r="P397" s="181">
        <f t="shared" ref="P397:P460" si="19">H397</f>
        <v>25000</v>
      </c>
      <c r="Q397" s="181">
        <f t="shared" ref="Q397:Q460" si="20">P397-O397</f>
        <v>19960.2</v>
      </c>
    </row>
    <row r="398" spans="1:18" ht="23.65" customHeight="1" x14ac:dyDescent="0.2">
      <c r="A398" s="177">
        <v>386</v>
      </c>
      <c r="B398" s="184" t="s">
        <v>730</v>
      </c>
      <c r="C398" s="184" t="s">
        <v>289</v>
      </c>
      <c r="D398" s="186" t="s">
        <v>403</v>
      </c>
      <c r="E398" s="186" t="s">
        <v>403</v>
      </c>
      <c r="F398" s="182" t="s">
        <v>33</v>
      </c>
      <c r="G398" s="183" t="s">
        <v>10</v>
      </c>
      <c r="H398" s="181">
        <v>33000</v>
      </c>
      <c r="I398" s="181">
        <v>947.1</v>
      </c>
      <c r="J398" s="181">
        <v>1003.2</v>
      </c>
      <c r="K398" s="181">
        <v>1577.45</v>
      </c>
      <c r="L398" s="181">
        <v>0</v>
      </c>
      <c r="M398" s="181">
        <v>25</v>
      </c>
      <c r="N398" s="181">
        <v>50</v>
      </c>
      <c r="O398" s="181">
        <f t="shared" si="18"/>
        <v>3602.75</v>
      </c>
      <c r="P398" s="181">
        <f t="shared" si="19"/>
        <v>33000</v>
      </c>
      <c r="Q398" s="181">
        <f t="shared" si="20"/>
        <v>29397.25</v>
      </c>
      <c r="R398" s="22"/>
    </row>
    <row r="399" spans="1:18" ht="23.65" customHeight="1" x14ac:dyDescent="0.2">
      <c r="A399" s="177">
        <v>387</v>
      </c>
      <c r="B399" s="44" t="s">
        <v>481</v>
      </c>
      <c r="C399" s="44" t="s">
        <v>164</v>
      </c>
      <c r="D399" s="186" t="s">
        <v>403</v>
      </c>
      <c r="E399" s="186" t="s">
        <v>403</v>
      </c>
      <c r="F399" s="182" t="s">
        <v>47</v>
      </c>
      <c r="G399" s="183" t="s">
        <v>10</v>
      </c>
      <c r="H399" s="181">
        <v>18782.5</v>
      </c>
      <c r="I399" s="181">
        <v>539.05999999999995</v>
      </c>
      <c r="J399" s="181">
        <v>570.99</v>
      </c>
      <c r="K399" s="181">
        <v>0</v>
      </c>
      <c r="L399" s="181">
        <v>0</v>
      </c>
      <c r="M399" s="181">
        <v>25</v>
      </c>
      <c r="N399" s="181">
        <v>50</v>
      </c>
      <c r="O399" s="181">
        <f t="shared" si="18"/>
        <v>1185.05</v>
      </c>
      <c r="P399" s="181">
        <f t="shared" si="19"/>
        <v>18782.5</v>
      </c>
      <c r="Q399" s="181">
        <f t="shared" si="20"/>
        <v>17597.45</v>
      </c>
    </row>
    <row r="400" spans="1:18" ht="23.65" customHeight="1" x14ac:dyDescent="0.2">
      <c r="A400" s="177">
        <v>388</v>
      </c>
      <c r="B400" s="44" t="s">
        <v>790</v>
      </c>
      <c r="C400" s="44" t="s">
        <v>194</v>
      </c>
      <c r="D400" s="186" t="s">
        <v>403</v>
      </c>
      <c r="E400" s="186" t="s">
        <v>403</v>
      </c>
      <c r="F400" s="182" t="s">
        <v>33</v>
      </c>
      <c r="G400" s="183" t="s">
        <v>11</v>
      </c>
      <c r="H400" s="181">
        <v>25000</v>
      </c>
      <c r="I400" s="181">
        <v>717.5</v>
      </c>
      <c r="J400" s="181">
        <v>760</v>
      </c>
      <c r="K400" s="181">
        <v>0</v>
      </c>
      <c r="L400" s="181">
        <v>0</v>
      </c>
      <c r="M400" s="181">
        <v>25</v>
      </c>
      <c r="N400" s="181">
        <v>3250</v>
      </c>
      <c r="O400" s="181">
        <f t="shared" si="18"/>
        <v>4752.5</v>
      </c>
      <c r="P400" s="181">
        <f t="shared" si="19"/>
        <v>25000</v>
      </c>
      <c r="Q400" s="181">
        <f t="shared" si="20"/>
        <v>20247.5</v>
      </c>
    </row>
    <row r="401" spans="1:22" ht="23.65" customHeight="1" x14ac:dyDescent="0.2">
      <c r="A401" s="177">
        <v>389</v>
      </c>
      <c r="B401" s="184" t="s">
        <v>411</v>
      </c>
      <c r="C401" s="184" t="s">
        <v>3</v>
      </c>
      <c r="D401" s="186" t="s">
        <v>403</v>
      </c>
      <c r="E401" s="186" t="s">
        <v>403</v>
      </c>
      <c r="F401" s="182" t="s">
        <v>47</v>
      </c>
      <c r="G401" s="183" t="s">
        <v>10</v>
      </c>
      <c r="H401" s="181">
        <v>16500</v>
      </c>
      <c r="I401" s="181">
        <v>473.55</v>
      </c>
      <c r="J401" s="181">
        <v>501.6</v>
      </c>
      <c r="K401" s="181">
        <v>1577.45</v>
      </c>
      <c r="L401" s="181">
        <v>0</v>
      </c>
      <c r="M401" s="181">
        <v>25</v>
      </c>
      <c r="N401" s="181">
        <v>50</v>
      </c>
      <c r="O401" s="181">
        <f t="shared" si="18"/>
        <v>2627.6000000000004</v>
      </c>
      <c r="P401" s="181">
        <f t="shared" si="19"/>
        <v>16500</v>
      </c>
      <c r="Q401" s="181">
        <f t="shared" si="20"/>
        <v>13872.4</v>
      </c>
    </row>
    <row r="402" spans="1:22" ht="23.65" customHeight="1" x14ac:dyDescent="0.2">
      <c r="A402" s="177">
        <v>390</v>
      </c>
      <c r="B402" s="184" t="s">
        <v>412</v>
      </c>
      <c r="C402" s="184" t="s">
        <v>413</v>
      </c>
      <c r="D402" s="186" t="s">
        <v>403</v>
      </c>
      <c r="E402" s="186" t="s">
        <v>414</v>
      </c>
      <c r="F402" s="182" t="s">
        <v>47</v>
      </c>
      <c r="G402" s="183" t="s">
        <v>10</v>
      </c>
      <c r="H402" s="181">
        <v>60000</v>
      </c>
      <c r="I402" s="181">
        <v>1722</v>
      </c>
      <c r="J402" s="181">
        <v>1824</v>
      </c>
      <c r="K402" s="181">
        <v>0</v>
      </c>
      <c r="L402" s="181">
        <v>3486.68</v>
      </c>
      <c r="M402" s="181">
        <v>25</v>
      </c>
      <c r="N402" s="181">
        <v>18028.52</v>
      </c>
      <c r="O402" s="181">
        <f t="shared" si="18"/>
        <v>25086.2</v>
      </c>
      <c r="P402" s="181">
        <f t="shared" si="19"/>
        <v>60000</v>
      </c>
      <c r="Q402" s="181">
        <f t="shared" si="20"/>
        <v>34913.800000000003</v>
      </c>
    </row>
    <row r="403" spans="1:22" ht="23.65" customHeight="1" x14ac:dyDescent="0.2">
      <c r="A403" s="177">
        <v>391</v>
      </c>
      <c r="B403" s="44" t="s">
        <v>415</v>
      </c>
      <c r="C403" s="44" t="s">
        <v>206</v>
      </c>
      <c r="D403" s="186" t="s">
        <v>403</v>
      </c>
      <c r="E403" s="81" t="s">
        <v>414</v>
      </c>
      <c r="F403" s="182" t="s">
        <v>47</v>
      </c>
      <c r="G403" s="183" t="s">
        <v>11</v>
      </c>
      <c r="H403" s="181">
        <v>56283.78</v>
      </c>
      <c r="I403" s="181">
        <v>1615.34</v>
      </c>
      <c r="J403" s="181">
        <v>1711.03</v>
      </c>
      <c r="K403" s="181">
        <v>4732.3500000000004</v>
      </c>
      <c r="L403" s="181">
        <v>2031.01</v>
      </c>
      <c r="M403" s="181">
        <v>25</v>
      </c>
      <c r="N403" s="181">
        <v>9151.08</v>
      </c>
      <c r="O403" s="181">
        <f t="shared" si="18"/>
        <v>19265.809999999998</v>
      </c>
      <c r="P403" s="181">
        <f t="shared" si="19"/>
        <v>56283.78</v>
      </c>
      <c r="Q403" s="181">
        <f t="shared" si="20"/>
        <v>37017.97</v>
      </c>
    </row>
    <row r="404" spans="1:22" ht="23.65" customHeight="1" x14ac:dyDescent="0.2">
      <c r="A404" s="177">
        <v>392</v>
      </c>
      <c r="B404" s="184" t="s">
        <v>423</v>
      </c>
      <c r="C404" s="44" t="s">
        <v>424</v>
      </c>
      <c r="D404" s="186" t="s">
        <v>403</v>
      </c>
      <c r="E404" s="186" t="s">
        <v>414</v>
      </c>
      <c r="F404" s="182" t="s">
        <v>47</v>
      </c>
      <c r="G404" s="183" t="s">
        <v>10</v>
      </c>
      <c r="H404" s="181">
        <v>32000</v>
      </c>
      <c r="I404" s="181">
        <v>918.4</v>
      </c>
      <c r="J404" s="181">
        <v>972.8</v>
      </c>
      <c r="K404" s="181">
        <v>1577.45</v>
      </c>
      <c r="L404" s="181">
        <v>0</v>
      </c>
      <c r="M404" s="181">
        <v>25</v>
      </c>
      <c r="N404" s="181">
        <v>1049.9999999999998</v>
      </c>
      <c r="O404" s="181">
        <f t="shared" si="18"/>
        <v>4543.6499999999996</v>
      </c>
      <c r="P404" s="181">
        <f t="shared" si="19"/>
        <v>32000</v>
      </c>
      <c r="Q404" s="181">
        <f t="shared" si="20"/>
        <v>27456.35</v>
      </c>
    </row>
    <row r="405" spans="1:22" ht="23.65" customHeight="1" x14ac:dyDescent="0.2">
      <c r="A405" s="177">
        <v>393</v>
      </c>
      <c r="B405" s="184" t="s">
        <v>421</v>
      </c>
      <c r="C405" s="44" t="s">
        <v>422</v>
      </c>
      <c r="D405" s="186" t="s">
        <v>403</v>
      </c>
      <c r="E405" s="186" t="s">
        <v>414</v>
      </c>
      <c r="F405" s="182" t="s">
        <v>47</v>
      </c>
      <c r="G405" s="183" t="s">
        <v>11</v>
      </c>
      <c r="H405" s="181">
        <v>32000</v>
      </c>
      <c r="I405" s="181">
        <v>918.4</v>
      </c>
      <c r="J405" s="181">
        <v>972.8</v>
      </c>
      <c r="K405" s="181">
        <v>0</v>
      </c>
      <c r="L405" s="181">
        <v>0</v>
      </c>
      <c r="M405" s="181">
        <v>25</v>
      </c>
      <c r="N405" s="181">
        <v>50</v>
      </c>
      <c r="O405" s="181">
        <f t="shared" si="18"/>
        <v>1966.1999999999998</v>
      </c>
      <c r="P405" s="181">
        <f t="shared" si="19"/>
        <v>32000</v>
      </c>
      <c r="Q405" s="181">
        <f t="shared" si="20"/>
        <v>30033.8</v>
      </c>
    </row>
    <row r="406" spans="1:22" ht="23.65" customHeight="1" x14ac:dyDescent="0.2">
      <c r="A406" s="177">
        <v>394</v>
      </c>
      <c r="B406" s="184" t="s">
        <v>417</v>
      </c>
      <c r="C406" s="44" t="s">
        <v>418</v>
      </c>
      <c r="D406" s="186" t="s">
        <v>403</v>
      </c>
      <c r="E406" s="186" t="s">
        <v>414</v>
      </c>
      <c r="F406" s="182" t="s">
        <v>47</v>
      </c>
      <c r="G406" s="183" t="s">
        <v>10</v>
      </c>
      <c r="H406" s="181">
        <v>60000</v>
      </c>
      <c r="I406" s="181">
        <v>1722</v>
      </c>
      <c r="J406" s="181">
        <v>1824</v>
      </c>
      <c r="K406" s="181">
        <v>3154.9</v>
      </c>
      <c r="L406" s="181">
        <v>2855.7</v>
      </c>
      <c r="M406" s="181">
        <v>25</v>
      </c>
      <c r="N406" s="181">
        <v>50</v>
      </c>
      <c r="O406" s="181">
        <f t="shared" si="18"/>
        <v>9631.5999999999985</v>
      </c>
      <c r="P406" s="181">
        <f t="shared" si="19"/>
        <v>60000</v>
      </c>
      <c r="Q406" s="181">
        <f t="shared" si="20"/>
        <v>50368.4</v>
      </c>
    </row>
    <row r="407" spans="1:22" ht="23.65" customHeight="1" x14ac:dyDescent="0.2">
      <c r="A407" s="177">
        <v>395</v>
      </c>
      <c r="B407" s="184" t="s">
        <v>419</v>
      </c>
      <c r="C407" s="44" t="s">
        <v>405</v>
      </c>
      <c r="D407" s="186" t="s">
        <v>403</v>
      </c>
      <c r="E407" s="186" t="s">
        <v>414</v>
      </c>
      <c r="F407" s="182" t="s">
        <v>33</v>
      </c>
      <c r="G407" s="183" t="s">
        <v>10</v>
      </c>
      <c r="H407" s="181">
        <v>31500</v>
      </c>
      <c r="I407" s="181">
        <v>904.05</v>
      </c>
      <c r="J407" s="181">
        <v>957.6</v>
      </c>
      <c r="K407" s="181">
        <v>0</v>
      </c>
      <c r="L407" s="181">
        <v>0</v>
      </c>
      <c r="M407" s="181">
        <v>25</v>
      </c>
      <c r="N407" s="181">
        <v>1166.7</v>
      </c>
      <c r="O407" s="181">
        <f t="shared" si="18"/>
        <v>3053.3500000000004</v>
      </c>
      <c r="P407" s="181">
        <f t="shared" si="19"/>
        <v>31500</v>
      </c>
      <c r="Q407" s="181">
        <f t="shared" si="20"/>
        <v>28446.65</v>
      </c>
    </row>
    <row r="408" spans="1:22" ht="23.65" customHeight="1" x14ac:dyDescent="0.2">
      <c r="A408" s="177">
        <v>396</v>
      </c>
      <c r="B408" s="184" t="s">
        <v>850</v>
      </c>
      <c r="C408" s="184" t="s">
        <v>405</v>
      </c>
      <c r="D408" s="186" t="s">
        <v>403</v>
      </c>
      <c r="E408" s="186" t="s">
        <v>414</v>
      </c>
      <c r="F408" s="182" t="s">
        <v>47</v>
      </c>
      <c r="G408" s="183" t="s">
        <v>10</v>
      </c>
      <c r="H408" s="181">
        <v>32000</v>
      </c>
      <c r="I408" s="181">
        <v>918.4</v>
      </c>
      <c r="J408" s="181">
        <v>972.8</v>
      </c>
      <c r="K408" s="181">
        <v>0</v>
      </c>
      <c r="L408" s="181">
        <v>0</v>
      </c>
      <c r="M408" s="181">
        <v>25</v>
      </c>
      <c r="N408" s="181">
        <v>50</v>
      </c>
      <c r="O408" s="181">
        <f t="shared" si="18"/>
        <v>1966.1999999999998</v>
      </c>
      <c r="P408" s="181">
        <f t="shared" si="19"/>
        <v>32000</v>
      </c>
      <c r="Q408" s="181">
        <f t="shared" si="20"/>
        <v>30033.8</v>
      </c>
    </row>
    <row r="409" spans="1:22" ht="23.65" customHeight="1" x14ac:dyDescent="0.2">
      <c r="A409" s="177">
        <v>397</v>
      </c>
      <c r="B409" s="184" t="s">
        <v>420</v>
      </c>
      <c r="C409" s="44" t="s">
        <v>5</v>
      </c>
      <c r="D409" s="186" t="s">
        <v>403</v>
      </c>
      <c r="E409" s="186" t="s">
        <v>414</v>
      </c>
      <c r="F409" s="182" t="s">
        <v>47</v>
      </c>
      <c r="G409" s="183" t="s">
        <v>11</v>
      </c>
      <c r="H409" s="181">
        <v>32000</v>
      </c>
      <c r="I409" s="181">
        <v>918.4</v>
      </c>
      <c r="J409" s="181">
        <v>972.8</v>
      </c>
      <c r="K409" s="181">
        <v>0</v>
      </c>
      <c r="L409" s="181">
        <v>0</v>
      </c>
      <c r="M409" s="181">
        <v>25</v>
      </c>
      <c r="N409" s="181">
        <v>8061.22</v>
      </c>
      <c r="O409" s="181">
        <f t="shared" si="18"/>
        <v>9977.42</v>
      </c>
      <c r="P409" s="181">
        <f t="shared" si="19"/>
        <v>32000</v>
      </c>
      <c r="Q409" s="181">
        <f t="shared" si="20"/>
        <v>22022.58</v>
      </c>
    </row>
    <row r="410" spans="1:22" ht="23.65" customHeight="1" x14ac:dyDescent="0.2">
      <c r="A410" s="177">
        <v>398</v>
      </c>
      <c r="B410" s="44" t="s">
        <v>407</v>
      </c>
      <c r="C410" s="178" t="s">
        <v>110</v>
      </c>
      <c r="D410" s="186" t="s">
        <v>403</v>
      </c>
      <c r="E410" s="186" t="s">
        <v>414</v>
      </c>
      <c r="F410" s="182" t="s">
        <v>33</v>
      </c>
      <c r="G410" s="183" t="s">
        <v>10</v>
      </c>
      <c r="H410" s="181">
        <v>30000</v>
      </c>
      <c r="I410" s="181">
        <v>861</v>
      </c>
      <c r="J410" s="181">
        <v>912</v>
      </c>
      <c r="K410" s="181">
        <v>1577.45</v>
      </c>
      <c r="L410" s="181">
        <v>0</v>
      </c>
      <c r="M410" s="181">
        <v>25</v>
      </c>
      <c r="N410" s="181">
        <v>50</v>
      </c>
      <c r="O410" s="181">
        <f t="shared" si="18"/>
        <v>3425.45</v>
      </c>
      <c r="P410" s="181">
        <f t="shared" si="19"/>
        <v>30000</v>
      </c>
      <c r="Q410" s="181">
        <f t="shared" si="20"/>
        <v>26574.55</v>
      </c>
    </row>
    <row r="411" spans="1:22" ht="23.65" customHeight="1" x14ac:dyDescent="0.2">
      <c r="A411" s="177">
        <v>399</v>
      </c>
      <c r="B411" s="184" t="s">
        <v>449</v>
      </c>
      <c r="C411" s="184" t="s">
        <v>45</v>
      </c>
      <c r="D411" s="186" t="s">
        <v>403</v>
      </c>
      <c r="E411" s="186" t="s">
        <v>414</v>
      </c>
      <c r="F411" s="182" t="s">
        <v>47</v>
      </c>
      <c r="G411" s="183" t="s">
        <v>10</v>
      </c>
      <c r="H411" s="181">
        <v>18700</v>
      </c>
      <c r="I411" s="181">
        <v>536.69000000000005</v>
      </c>
      <c r="J411" s="181">
        <v>568.48</v>
      </c>
      <c r="K411" s="181">
        <v>0</v>
      </c>
      <c r="L411" s="181">
        <v>0</v>
      </c>
      <c r="M411" s="181">
        <v>25</v>
      </c>
      <c r="N411" s="181">
        <v>0</v>
      </c>
      <c r="O411" s="181">
        <f t="shared" si="18"/>
        <v>1130.17</v>
      </c>
      <c r="P411" s="181">
        <f t="shared" si="19"/>
        <v>18700</v>
      </c>
      <c r="Q411" s="181">
        <f t="shared" si="20"/>
        <v>17569.830000000002</v>
      </c>
    </row>
    <row r="412" spans="1:22" ht="23.65" customHeight="1" x14ac:dyDescent="0.2">
      <c r="A412" s="177">
        <v>400</v>
      </c>
      <c r="B412" s="184" t="s">
        <v>409</v>
      </c>
      <c r="C412" s="44" t="s">
        <v>289</v>
      </c>
      <c r="D412" s="81" t="s">
        <v>403</v>
      </c>
      <c r="E412" s="186" t="s">
        <v>414</v>
      </c>
      <c r="F412" s="182" t="s">
        <v>47</v>
      </c>
      <c r="G412" s="183" t="s">
        <v>10</v>
      </c>
      <c r="H412" s="181">
        <v>23100</v>
      </c>
      <c r="I412" s="181">
        <v>662.97</v>
      </c>
      <c r="J412" s="181">
        <v>702.24</v>
      </c>
      <c r="K412" s="181">
        <v>1577.45</v>
      </c>
      <c r="L412" s="181">
        <v>0</v>
      </c>
      <c r="M412" s="181">
        <v>25</v>
      </c>
      <c r="N412" s="181">
        <v>0</v>
      </c>
      <c r="O412" s="181">
        <f t="shared" si="18"/>
        <v>2967.66</v>
      </c>
      <c r="P412" s="181">
        <f t="shared" si="19"/>
        <v>23100</v>
      </c>
      <c r="Q412" s="181">
        <f t="shared" si="20"/>
        <v>20132.34</v>
      </c>
    </row>
    <row r="413" spans="1:22" ht="23.65" customHeight="1" x14ac:dyDescent="0.2">
      <c r="A413" s="177">
        <v>401</v>
      </c>
      <c r="B413" s="184" t="s">
        <v>428</v>
      </c>
      <c r="C413" s="184" t="s">
        <v>424</v>
      </c>
      <c r="D413" s="186" t="s">
        <v>403</v>
      </c>
      <c r="E413" s="185" t="s">
        <v>427</v>
      </c>
      <c r="F413" s="182" t="s">
        <v>47</v>
      </c>
      <c r="G413" s="183" t="s">
        <v>11</v>
      </c>
      <c r="H413" s="181">
        <v>34845.29</v>
      </c>
      <c r="I413" s="181">
        <v>1000.06</v>
      </c>
      <c r="J413" s="181">
        <v>1059.3</v>
      </c>
      <c r="K413" s="181">
        <v>0</v>
      </c>
      <c r="L413" s="181">
        <v>0</v>
      </c>
      <c r="M413" s="181">
        <v>25</v>
      </c>
      <c r="N413" s="181">
        <v>50</v>
      </c>
      <c r="O413" s="181">
        <f t="shared" si="18"/>
        <v>2134.3599999999997</v>
      </c>
      <c r="P413" s="181">
        <f t="shared" si="19"/>
        <v>34845.29</v>
      </c>
      <c r="Q413" s="181">
        <f t="shared" si="20"/>
        <v>32710.93</v>
      </c>
    </row>
    <row r="414" spans="1:22" ht="23.65" customHeight="1" x14ac:dyDescent="0.2">
      <c r="A414" s="177">
        <v>402</v>
      </c>
      <c r="B414" s="44" t="s">
        <v>432</v>
      </c>
      <c r="C414" s="44" t="s">
        <v>422</v>
      </c>
      <c r="D414" s="186" t="s">
        <v>403</v>
      </c>
      <c r="E414" s="81" t="s">
        <v>427</v>
      </c>
      <c r="F414" s="182" t="s">
        <v>47</v>
      </c>
      <c r="G414" s="183" t="s">
        <v>11</v>
      </c>
      <c r="H414" s="181">
        <v>32000</v>
      </c>
      <c r="I414" s="181">
        <v>918.4</v>
      </c>
      <c r="J414" s="181">
        <v>972.8</v>
      </c>
      <c r="K414" s="181">
        <v>0</v>
      </c>
      <c r="L414" s="181">
        <v>0</v>
      </c>
      <c r="M414" s="181">
        <v>25</v>
      </c>
      <c r="N414" s="181">
        <v>50</v>
      </c>
      <c r="O414" s="181">
        <f t="shared" si="18"/>
        <v>1966.1999999999998</v>
      </c>
      <c r="P414" s="181">
        <f t="shared" si="19"/>
        <v>32000</v>
      </c>
      <c r="Q414" s="181">
        <f t="shared" si="20"/>
        <v>30033.8</v>
      </c>
      <c r="R414" s="24"/>
      <c r="S414" s="24"/>
      <c r="T414" s="24"/>
      <c r="U414" s="24"/>
      <c r="V414" s="24"/>
    </row>
    <row r="415" spans="1:22" ht="23.65" customHeight="1" x14ac:dyDescent="0.2">
      <c r="A415" s="177">
        <v>403</v>
      </c>
      <c r="B415" s="44" t="s">
        <v>970</v>
      </c>
      <c r="C415" s="44" t="s">
        <v>422</v>
      </c>
      <c r="D415" s="186" t="s">
        <v>403</v>
      </c>
      <c r="E415" s="81" t="s">
        <v>427</v>
      </c>
      <c r="F415" s="182" t="s">
        <v>47</v>
      </c>
      <c r="G415" s="183" t="s">
        <v>11</v>
      </c>
      <c r="H415" s="181">
        <v>32000</v>
      </c>
      <c r="I415" s="181">
        <v>918.4</v>
      </c>
      <c r="J415" s="181">
        <v>972.8</v>
      </c>
      <c r="K415" s="181">
        <v>0</v>
      </c>
      <c r="L415" s="181">
        <v>0</v>
      </c>
      <c r="M415" s="181">
        <v>25</v>
      </c>
      <c r="N415" s="181">
        <v>0</v>
      </c>
      <c r="O415" s="181">
        <f t="shared" si="18"/>
        <v>1916.1999999999998</v>
      </c>
      <c r="P415" s="181">
        <f t="shared" si="19"/>
        <v>32000</v>
      </c>
      <c r="Q415" s="181">
        <f t="shared" si="20"/>
        <v>30083.8</v>
      </c>
      <c r="R415" s="24"/>
      <c r="S415" s="24"/>
      <c r="T415" s="24"/>
      <c r="U415" s="24"/>
      <c r="V415" s="24"/>
    </row>
    <row r="416" spans="1:22" ht="23.65" customHeight="1" x14ac:dyDescent="0.2">
      <c r="A416" s="177">
        <v>404</v>
      </c>
      <c r="B416" s="178" t="s">
        <v>430</v>
      </c>
      <c r="C416" s="178" t="s">
        <v>431</v>
      </c>
      <c r="D416" s="186" t="s">
        <v>403</v>
      </c>
      <c r="E416" s="185" t="s">
        <v>427</v>
      </c>
      <c r="F416" s="182" t="s">
        <v>47</v>
      </c>
      <c r="G416" s="183" t="s">
        <v>10</v>
      </c>
      <c r="H416" s="181">
        <v>32000</v>
      </c>
      <c r="I416" s="181">
        <v>918.4</v>
      </c>
      <c r="J416" s="181">
        <v>972.8</v>
      </c>
      <c r="K416" s="181">
        <v>1577.45</v>
      </c>
      <c r="L416" s="181">
        <v>0</v>
      </c>
      <c r="M416" s="181">
        <v>25</v>
      </c>
      <c r="N416" s="181">
        <v>50</v>
      </c>
      <c r="O416" s="181">
        <f t="shared" si="18"/>
        <v>3543.6499999999996</v>
      </c>
      <c r="P416" s="181">
        <f t="shared" si="19"/>
        <v>32000</v>
      </c>
      <c r="Q416" s="181">
        <f t="shared" si="20"/>
        <v>28456.35</v>
      </c>
    </row>
    <row r="417" spans="1:17" ht="23.65" customHeight="1" x14ac:dyDescent="0.2">
      <c r="A417" s="177">
        <v>405</v>
      </c>
      <c r="B417" s="178" t="s">
        <v>1113</v>
      </c>
      <c r="C417" s="178" t="s">
        <v>746</v>
      </c>
      <c r="D417" s="186" t="s">
        <v>403</v>
      </c>
      <c r="E417" s="185" t="s">
        <v>427</v>
      </c>
      <c r="F417" s="182" t="s">
        <v>47</v>
      </c>
      <c r="G417" s="183" t="s">
        <v>10</v>
      </c>
      <c r="H417" s="181">
        <v>45000</v>
      </c>
      <c r="I417" s="181">
        <v>1291.5</v>
      </c>
      <c r="J417" s="181">
        <v>1368</v>
      </c>
      <c r="K417" s="181">
        <v>0</v>
      </c>
      <c r="L417" s="181">
        <v>1148.33</v>
      </c>
      <c r="M417" s="181">
        <v>25</v>
      </c>
      <c r="N417" s="181">
        <v>0</v>
      </c>
      <c r="O417" s="181">
        <f t="shared" si="18"/>
        <v>3832.83</v>
      </c>
      <c r="P417" s="181">
        <f t="shared" si="19"/>
        <v>45000</v>
      </c>
      <c r="Q417" s="181">
        <f t="shared" si="20"/>
        <v>41167.17</v>
      </c>
    </row>
    <row r="418" spans="1:17" ht="23.65" customHeight="1" x14ac:dyDescent="0.2">
      <c r="A418" s="177">
        <v>406</v>
      </c>
      <c r="B418" s="178" t="s">
        <v>1047</v>
      </c>
      <c r="C418" s="178" t="s">
        <v>746</v>
      </c>
      <c r="D418" s="186" t="s">
        <v>403</v>
      </c>
      <c r="E418" s="185" t="s">
        <v>427</v>
      </c>
      <c r="F418" s="182" t="s">
        <v>47</v>
      </c>
      <c r="G418" s="183" t="s">
        <v>10</v>
      </c>
      <c r="H418" s="181">
        <v>45000</v>
      </c>
      <c r="I418" s="181">
        <v>1291.5</v>
      </c>
      <c r="J418" s="181">
        <v>1368</v>
      </c>
      <c r="K418" s="181">
        <v>0</v>
      </c>
      <c r="L418" s="181">
        <v>1148.33</v>
      </c>
      <c r="M418" s="181">
        <v>25</v>
      </c>
      <c r="N418" s="181">
        <v>0</v>
      </c>
      <c r="O418" s="181">
        <f t="shared" si="18"/>
        <v>3832.83</v>
      </c>
      <c r="P418" s="181">
        <f t="shared" si="19"/>
        <v>45000</v>
      </c>
      <c r="Q418" s="181">
        <f t="shared" si="20"/>
        <v>41167.17</v>
      </c>
    </row>
    <row r="419" spans="1:17" ht="23.65" customHeight="1" x14ac:dyDescent="0.2">
      <c r="A419" s="177">
        <v>407</v>
      </c>
      <c r="B419" s="178" t="s">
        <v>425</v>
      </c>
      <c r="C419" s="178" t="s">
        <v>426</v>
      </c>
      <c r="D419" s="186" t="s">
        <v>403</v>
      </c>
      <c r="E419" s="185" t="s">
        <v>427</v>
      </c>
      <c r="F419" s="182" t="s">
        <v>47</v>
      </c>
      <c r="G419" s="183" t="s">
        <v>11</v>
      </c>
      <c r="H419" s="181">
        <v>32000</v>
      </c>
      <c r="I419" s="181">
        <v>918.4</v>
      </c>
      <c r="J419" s="181">
        <v>972.8</v>
      </c>
      <c r="K419" s="181">
        <v>0</v>
      </c>
      <c r="L419" s="181">
        <v>0</v>
      </c>
      <c r="M419" s="181">
        <v>25</v>
      </c>
      <c r="N419" s="181">
        <v>20526.95</v>
      </c>
      <c r="O419" s="181">
        <f t="shared" si="18"/>
        <v>22443.15</v>
      </c>
      <c r="P419" s="181">
        <f t="shared" si="19"/>
        <v>32000</v>
      </c>
      <c r="Q419" s="181">
        <f t="shared" si="20"/>
        <v>9556.8499999999985</v>
      </c>
    </row>
    <row r="420" spans="1:17" ht="23.65" customHeight="1" x14ac:dyDescent="0.2">
      <c r="A420" s="177">
        <v>408</v>
      </c>
      <c r="B420" s="178" t="s">
        <v>433</v>
      </c>
      <c r="C420" s="178" t="s">
        <v>39</v>
      </c>
      <c r="D420" s="186" t="s">
        <v>403</v>
      </c>
      <c r="E420" s="81" t="s">
        <v>427</v>
      </c>
      <c r="F420" s="182" t="s">
        <v>47</v>
      </c>
      <c r="G420" s="183" t="s">
        <v>10</v>
      </c>
      <c r="H420" s="181">
        <v>26827.5</v>
      </c>
      <c r="I420" s="181">
        <v>769.95</v>
      </c>
      <c r="J420" s="181">
        <v>815.56</v>
      </c>
      <c r="K420" s="181">
        <v>1577.45</v>
      </c>
      <c r="L420" s="181">
        <v>0</v>
      </c>
      <c r="M420" s="181">
        <v>25</v>
      </c>
      <c r="N420" s="181">
        <v>10649.41</v>
      </c>
      <c r="O420" s="181">
        <f t="shared" si="18"/>
        <v>13837.369999999999</v>
      </c>
      <c r="P420" s="181">
        <f t="shared" si="19"/>
        <v>26827.5</v>
      </c>
      <c r="Q420" s="181">
        <f t="shared" si="20"/>
        <v>12990.130000000001</v>
      </c>
    </row>
    <row r="421" spans="1:17" ht="23.65" customHeight="1" x14ac:dyDescent="0.2">
      <c r="A421" s="177">
        <v>409</v>
      </c>
      <c r="B421" s="23" t="s">
        <v>434</v>
      </c>
      <c r="C421" s="44" t="s">
        <v>45</v>
      </c>
      <c r="D421" s="186" t="s">
        <v>403</v>
      </c>
      <c r="E421" s="81" t="s">
        <v>427</v>
      </c>
      <c r="F421" s="182" t="s">
        <v>47</v>
      </c>
      <c r="G421" s="183" t="s">
        <v>10</v>
      </c>
      <c r="H421" s="181">
        <v>31500</v>
      </c>
      <c r="I421" s="181">
        <v>904.05</v>
      </c>
      <c r="J421" s="181">
        <v>957.6</v>
      </c>
      <c r="K421" s="181">
        <v>1577.45</v>
      </c>
      <c r="L421" s="181">
        <v>0</v>
      </c>
      <c r="M421" s="181">
        <v>25</v>
      </c>
      <c r="N421" s="181">
        <v>627.99999999999977</v>
      </c>
      <c r="O421" s="181">
        <f t="shared" si="18"/>
        <v>4092.1000000000004</v>
      </c>
      <c r="P421" s="181">
        <f t="shared" si="19"/>
        <v>31500</v>
      </c>
      <c r="Q421" s="181">
        <f t="shared" si="20"/>
        <v>27407.9</v>
      </c>
    </row>
    <row r="422" spans="1:17" ht="23.65" customHeight="1" x14ac:dyDescent="0.2">
      <c r="A422" s="177">
        <v>410</v>
      </c>
      <c r="B422" s="184" t="s">
        <v>443</v>
      </c>
      <c r="C422" s="184" t="s">
        <v>424</v>
      </c>
      <c r="D422" s="186" t="s">
        <v>403</v>
      </c>
      <c r="E422" s="186" t="s">
        <v>435</v>
      </c>
      <c r="F422" s="182" t="s">
        <v>47</v>
      </c>
      <c r="G422" s="183" t="s">
        <v>10</v>
      </c>
      <c r="H422" s="181">
        <v>55000</v>
      </c>
      <c r="I422" s="181">
        <v>1578.5</v>
      </c>
      <c r="J422" s="181">
        <v>1672</v>
      </c>
      <c r="K422" s="181">
        <v>0</v>
      </c>
      <c r="L422" s="181">
        <v>2559.6799999999998</v>
      </c>
      <c r="M422" s="181">
        <v>25</v>
      </c>
      <c r="N422" s="181">
        <v>50</v>
      </c>
      <c r="O422" s="181">
        <f t="shared" si="18"/>
        <v>5885.18</v>
      </c>
      <c r="P422" s="181">
        <f t="shared" si="19"/>
        <v>55000</v>
      </c>
      <c r="Q422" s="181">
        <f t="shared" si="20"/>
        <v>49114.82</v>
      </c>
    </row>
    <row r="423" spans="1:17" ht="23.65" customHeight="1" x14ac:dyDescent="0.2">
      <c r="A423" s="177">
        <v>411</v>
      </c>
      <c r="B423" s="184" t="s">
        <v>439</v>
      </c>
      <c r="C423" s="184" t="s">
        <v>440</v>
      </c>
      <c r="D423" s="186" t="s">
        <v>403</v>
      </c>
      <c r="E423" s="186" t="s">
        <v>435</v>
      </c>
      <c r="F423" s="182" t="s">
        <v>47</v>
      </c>
      <c r="G423" s="183" t="s">
        <v>10</v>
      </c>
      <c r="H423" s="181">
        <v>32000</v>
      </c>
      <c r="I423" s="181">
        <v>918.4</v>
      </c>
      <c r="J423" s="181">
        <v>972.8</v>
      </c>
      <c r="K423" s="181">
        <v>0</v>
      </c>
      <c r="L423" s="181">
        <v>0</v>
      </c>
      <c r="M423" s="181">
        <v>25</v>
      </c>
      <c r="N423" s="181">
        <v>50</v>
      </c>
      <c r="O423" s="181">
        <f t="shared" si="18"/>
        <v>1966.1999999999998</v>
      </c>
      <c r="P423" s="181">
        <f t="shared" si="19"/>
        <v>32000</v>
      </c>
      <c r="Q423" s="181">
        <f t="shared" si="20"/>
        <v>30033.8</v>
      </c>
    </row>
    <row r="424" spans="1:17" ht="23.65" customHeight="1" x14ac:dyDescent="0.2">
      <c r="A424" s="177">
        <v>412</v>
      </c>
      <c r="B424" s="44" t="s">
        <v>446</v>
      </c>
      <c r="C424" s="44" t="s">
        <v>447</v>
      </c>
      <c r="D424" s="186" t="s">
        <v>403</v>
      </c>
      <c r="E424" s="81" t="s">
        <v>435</v>
      </c>
      <c r="F424" s="182" t="s">
        <v>47</v>
      </c>
      <c r="G424" s="183" t="s">
        <v>10</v>
      </c>
      <c r="H424" s="181">
        <v>32000</v>
      </c>
      <c r="I424" s="181">
        <v>918.4</v>
      </c>
      <c r="J424" s="181">
        <v>972.8</v>
      </c>
      <c r="K424" s="181">
        <v>0</v>
      </c>
      <c r="L424" s="181">
        <v>0</v>
      </c>
      <c r="M424" s="181">
        <v>25</v>
      </c>
      <c r="N424" s="181">
        <v>50</v>
      </c>
      <c r="O424" s="181">
        <f t="shared" si="18"/>
        <v>1966.1999999999998</v>
      </c>
      <c r="P424" s="181">
        <f t="shared" si="19"/>
        <v>32000</v>
      </c>
      <c r="Q424" s="181">
        <f t="shared" si="20"/>
        <v>30033.8</v>
      </c>
    </row>
    <row r="425" spans="1:17" ht="23.65" customHeight="1" x14ac:dyDescent="0.2">
      <c r="A425" s="177">
        <v>413</v>
      </c>
      <c r="B425" s="44" t="s">
        <v>436</v>
      </c>
      <c r="C425" s="44" t="s">
        <v>426</v>
      </c>
      <c r="D425" s="186" t="s">
        <v>403</v>
      </c>
      <c r="E425" s="81" t="s">
        <v>435</v>
      </c>
      <c r="F425" s="182" t="s">
        <v>47</v>
      </c>
      <c r="G425" s="183" t="s">
        <v>10</v>
      </c>
      <c r="H425" s="181">
        <v>32000</v>
      </c>
      <c r="I425" s="181">
        <v>918.4</v>
      </c>
      <c r="J425" s="181">
        <v>972.8</v>
      </c>
      <c r="K425" s="181">
        <v>1577.45</v>
      </c>
      <c r="L425" s="181">
        <v>0</v>
      </c>
      <c r="M425" s="181">
        <v>25</v>
      </c>
      <c r="N425" s="181">
        <v>7382.62</v>
      </c>
      <c r="O425" s="181">
        <f t="shared" si="18"/>
        <v>10876.27</v>
      </c>
      <c r="P425" s="181">
        <f t="shared" si="19"/>
        <v>32000</v>
      </c>
      <c r="Q425" s="181">
        <f t="shared" si="20"/>
        <v>21123.73</v>
      </c>
    </row>
    <row r="426" spans="1:17" ht="23.65" customHeight="1" x14ac:dyDescent="0.2">
      <c r="A426" s="177">
        <v>414</v>
      </c>
      <c r="B426" s="184" t="s">
        <v>437</v>
      </c>
      <c r="C426" s="184" t="s">
        <v>426</v>
      </c>
      <c r="D426" s="186" t="s">
        <v>403</v>
      </c>
      <c r="E426" s="186" t="s">
        <v>435</v>
      </c>
      <c r="F426" s="182" t="s">
        <v>47</v>
      </c>
      <c r="G426" s="183" t="s">
        <v>10</v>
      </c>
      <c r="H426" s="181">
        <v>32000</v>
      </c>
      <c r="I426" s="181">
        <v>918.4</v>
      </c>
      <c r="J426" s="181">
        <v>972.8</v>
      </c>
      <c r="K426" s="181">
        <v>3154.9</v>
      </c>
      <c r="L426" s="181">
        <v>0</v>
      </c>
      <c r="M426" s="181">
        <v>25</v>
      </c>
      <c r="N426" s="181">
        <v>550</v>
      </c>
      <c r="O426" s="181">
        <f t="shared" si="18"/>
        <v>5621.1</v>
      </c>
      <c r="P426" s="181">
        <f t="shared" si="19"/>
        <v>32000</v>
      </c>
      <c r="Q426" s="181">
        <f t="shared" si="20"/>
        <v>26378.9</v>
      </c>
    </row>
    <row r="427" spans="1:17" ht="23.65" customHeight="1" x14ac:dyDescent="0.2">
      <c r="A427" s="177">
        <v>415</v>
      </c>
      <c r="B427" s="184" t="s">
        <v>438</v>
      </c>
      <c r="C427" s="184" t="s">
        <v>418</v>
      </c>
      <c r="D427" s="186" t="s">
        <v>403</v>
      </c>
      <c r="E427" s="81" t="s">
        <v>435</v>
      </c>
      <c r="F427" s="182" t="s">
        <v>47</v>
      </c>
      <c r="G427" s="183" t="s">
        <v>10</v>
      </c>
      <c r="H427" s="181">
        <v>32000</v>
      </c>
      <c r="I427" s="181">
        <v>918.4</v>
      </c>
      <c r="J427" s="181">
        <v>972.8</v>
      </c>
      <c r="K427" s="181">
        <v>6309.8</v>
      </c>
      <c r="L427" s="181">
        <v>0</v>
      </c>
      <c r="M427" s="181">
        <v>25</v>
      </c>
      <c r="N427" s="181">
        <v>50</v>
      </c>
      <c r="O427" s="181">
        <f t="shared" si="18"/>
        <v>8276</v>
      </c>
      <c r="P427" s="181">
        <f t="shared" si="19"/>
        <v>32000</v>
      </c>
      <c r="Q427" s="181">
        <f t="shared" si="20"/>
        <v>23724</v>
      </c>
    </row>
    <row r="428" spans="1:17" ht="23.65" customHeight="1" x14ac:dyDescent="0.2">
      <c r="A428" s="177">
        <v>416</v>
      </c>
      <c r="B428" s="184" t="s">
        <v>441</v>
      </c>
      <c r="C428" s="184" t="s">
        <v>442</v>
      </c>
      <c r="D428" s="186" t="s">
        <v>403</v>
      </c>
      <c r="E428" s="186" t="s">
        <v>435</v>
      </c>
      <c r="F428" s="182" t="s">
        <v>47</v>
      </c>
      <c r="G428" s="183" t="s">
        <v>10</v>
      </c>
      <c r="H428" s="181">
        <v>32000</v>
      </c>
      <c r="I428" s="181">
        <v>918.4</v>
      </c>
      <c r="J428" s="181">
        <v>972.8</v>
      </c>
      <c r="K428" s="181">
        <v>0</v>
      </c>
      <c r="L428" s="181">
        <v>0</v>
      </c>
      <c r="M428" s="181">
        <v>25</v>
      </c>
      <c r="N428" s="181">
        <v>50</v>
      </c>
      <c r="O428" s="181">
        <f t="shared" si="18"/>
        <v>1966.1999999999998</v>
      </c>
      <c r="P428" s="181">
        <f t="shared" si="19"/>
        <v>32000</v>
      </c>
      <c r="Q428" s="181">
        <f t="shared" si="20"/>
        <v>30033.8</v>
      </c>
    </row>
    <row r="429" spans="1:17" ht="23.65" customHeight="1" x14ac:dyDescent="0.2">
      <c r="A429" s="177">
        <v>417</v>
      </c>
      <c r="B429" s="44" t="s">
        <v>444</v>
      </c>
      <c r="C429" s="44" t="s">
        <v>405</v>
      </c>
      <c r="D429" s="186" t="s">
        <v>403</v>
      </c>
      <c r="E429" s="81" t="s">
        <v>435</v>
      </c>
      <c r="F429" s="182" t="s">
        <v>47</v>
      </c>
      <c r="G429" s="183" t="s">
        <v>10</v>
      </c>
      <c r="H429" s="181">
        <v>32000</v>
      </c>
      <c r="I429" s="181">
        <v>918.4</v>
      </c>
      <c r="J429" s="181">
        <v>972.8</v>
      </c>
      <c r="K429" s="181">
        <v>3154.9</v>
      </c>
      <c r="L429" s="181">
        <v>0</v>
      </c>
      <c r="M429" s="181">
        <v>25</v>
      </c>
      <c r="N429" s="181">
        <v>50</v>
      </c>
      <c r="O429" s="181">
        <f t="shared" si="18"/>
        <v>5121.1000000000004</v>
      </c>
      <c r="P429" s="181">
        <f t="shared" si="19"/>
        <v>32000</v>
      </c>
      <c r="Q429" s="181">
        <f t="shared" si="20"/>
        <v>26878.9</v>
      </c>
    </row>
    <row r="430" spans="1:17" ht="23.65" customHeight="1" x14ac:dyDescent="0.2">
      <c r="A430" s="177">
        <v>418</v>
      </c>
      <c r="B430" s="44" t="s">
        <v>445</v>
      </c>
      <c r="C430" s="44" t="s">
        <v>405</v>
      </c>
      <c r="D430" s="186" t="s">
        <v>403</v>
      </c>
      <c r="E430" s="81" t="s">
        <v>435</v>
      </c>
      <c r="F430" s="182" t="s">
        <v>33</v>
      </c>
      <c r="G430" s="183" t="s">
        <v>10</v>
      </c>
      <c r="H430" s="181">
        <v>26250</v>
      </c>
      <c r="I430" s="181">
        <v>753.38</v>
      </c>
      <c r="J430" s="181">
        <v>798</v>
      </c>
      <c r="K430" s="181">
        <v>0</v>
      </c>
      <c r="L430" s="181">
        <v>0</v>
      </c>
      <c r="M430" s="181">
        <v>25</v>
      </c>
      <c r="N430" s="181">
        <v>550</v>
      </c>
      <c r="O430" s="181">
        <f t="shared" si="18"/>
        <v>2126.38</v>
      </c>
      <c r="P430" s="181">
        <f t="shared" si="19"/>
        <v>26250</v>
      </c>
      <c r="Q430" s="181">
        <f t="shared" si="20"/>
        <v>24123.62</v>
      </c>
    </row>
    <row r="431" spans="1:17" ht="23.65" customHeight="1" x14ac:dyDescent="0.2">
      <c r="A431" s="177">
        <v>419</v>
      </c>
      <c r="B431" s="44" t="s">
        <v>448</v>
      </c>
      <c r="C431" s="44" t="s">
        <v>426</v>
      </c>
      <c r="D431" s="186" t="s">
        <v>403</v>
      </c>
      <c r="E431" s="81" t="s">
        <v>435</v>
      </c>
      <c r="F431" s="182" t="s">
        <v>47</v>
      </c>
      <c r="G431" s="183" t="s">
        <v>10</v>
      </c>
      <c r="H431" s="181">
        <v>32000</v>
      </c>
      <c r="I431" s="181">
        <v>918.4</v>
      </c>
      <c r="J431" s="181">
        <v>972.8</v>
      </c>
      <c r="K431" s="181">
        <v>1577.45</v>
      </c>
      <c r="L431" s="181">
        <v>0</v>
      </c>
      <c r="M431" s="181">
        <v>25</v>
      </c>
      <c r="N431" s="181">
        <v>999.99999999999977</v>
      </c>
      <c r="O431" s="181">
        <f t="shared" si="18"/>
        <v>4493.6499999999996</v>
      </c>
      <c r="P431" s="181">
        <f t="shared" si="19"/>
        <v>32000</v>
      </c>
      <c r="Q431" s="181">
        <f t="shared" si="20"/>
        <v>27506.35</v>
      </c>
    </row>
    <row r="432" spans="1:17" ht="23.65" customHeight="1" x14ac:dyDescent="0.2">
      <c r="A432" s="177">
        <v>420</v>
      </c>
      <c r="B432" s="184" t="s">
        <v>416</v>
      </c>
      <c r="C432" s="44" t="s">
        <v>36</v>
      </c>
      <c r="D432" s="186" t="s">
        <v>403</v>
      </c>
      <c r="E432" s="81" t="s">
        <v>435</v>
      </c>
      <c r="F432" s="182" t="s">
        <v>33</v>
      </c>
      <c r="G432" s="183" t="s">
        <v>10</v>
      </c>
      <c r="H432" s="181">
        <v>24150</v>
      </c>
      <c r="I432" s="181">
        <v>693.11</v>
      </c>
      <c r="J432" s="181">
        <v>734.16</v>
      </c>
      <c r="K432" s="181">
        <v>0</v>
      </c>
      <c r="L432" s="181">
        <v>0</v>
      </c>
      <c r="M432" s="181">
        <v>25</v>
      </c>
      <c r="N432" s="181">
        <v>0</v>
      </c>
      <c r="O432" s="181">
        <f t="shared" si="18"/>
        <v>1452.27</v>
      </c>
      <c r="P432" s="181">
        <f t="shared" si="19"/>
        <v>24150</v>
      </c>
      <c r="Q432" s="181">
        <f t="shared" si="20"/>
        <v>22697.73</v>
      </c>
    </row>
    <row r="433" spans="1:18" ht="23.65" customHeight="1" x14ac:dyDescent="0.2">
      <c r="A433" s="177">
        <v>421</v>
      </c>
      <c r="B433" s="44" t="s">
        <v>450</v>
      </c>
      <c r="C433" s="44" t="s">
        <v>45</v>
      </c>
      <c r="D433" s="186" t="s">
        <v>403</v>
      </c>
      <c r="E433" s="81" t="s">
        <v>435</v>
      </c>
      <c r="F433" s="182" t="s">
        <v>33</v>
      </c>
      <c r="G433" s="183" t="s">
        <v>10</v>
      </c>
      <c r="H433" s="181">
        <v>40000</v>
      </c>
      <c r="I433" s="181">
        <v>1148</v>
      </c>
      <c r="J433" s="181">
        <v>1216</v>
      </c>
      <c r="K433" s="181">
        <v>0</v>
      </c>
      <c r="L433" s="181">
        <v>442.65</v>
      </c>
      <c r="M433" s="181">
        <v>25</v>
      </c>
      <c r="N433" s="181">
        <v>0</v>
      </c>
      <c r="O433" s="181">
        <f t="shared" si="18"/>
        <v>2831.65</v>
      </c>
      <c r="P433" s="181">
        <f t="shared" si="19"/>
        <v>40000</v>
      </c>
      <c r="Q433" s="181">
        <f t="shared" si="20"/>
        <v>37168.35</v>
      </c>
    </row>
    <row r="434" spans="1:18" ht="23.65" customHeight="1" x14ac:dyDescent="0.2">
      <c r="A434" s="177">
        <v>422</v>
      </c>
      <c r="B434" s="44" t="s">
        <v>451</v>
      </c>
      <c r="C434" s="44" t="s">
        <v>45</v>
      </c>
      <c r="D434" s="186" t="s">
        <v>403</v>
      </c>
      <c r="E434" s="81" t="s">
        <v>435</v>
      </c>
      <c r="F434" s="182" t="s">
        <v>47</v>
      </c>
      <c r="G434" s="183" t="s">
        <v>10</v>
      </c>
      <c r="H434" s="181">
        <v>26250</v>
      </c>
      <c r="I434" s="181">
        <v>753.38</v>
      </c>
      <c r="J434" s="181">
        <v>798</v>
      </c>
      <c r="K434" s="181">
        <v>0</v>
      </c>
      <c r="L434" s="181">
        <v>0</v>
      </c>
      <c r="M434" s="181">
        <v>25</v>
      </c>
      <c r="N434" s="181">
        <v>50</v>
      </c>
      <c r="O434" s="181">
        <f t="shared" si="18"/>
        <v>1626.38</v>
      </c>
      <c r="P434" s="181">
        <f t="shared" si="19"/>
        <v>26250</v>
      </c>
      <c r="Q434" s="181">
        <f t="shared" si="20"/>
        <v>24623.62</v>
      </c>
    </row>
    <row r="435" spans="1:18" ht="23.65" customHeight="1" x14ac:dyDescent="0.2">
      <c r="A435" s="177">
        <v>423</v>
      </c>
      <c r="B435" s="44" t="s">
        <v>868</v>
      </c>
      <c r="C435" s="44" t="s">
        <v>422</v>
      </c>
      <c r="D435" s="186" t="s">
        <v>403</v>
      </c>
      <c r="E435" s="81" t="s">
        <v>463</v>
      </c>
      <c r="F435" s="182" t="s">
        <v>47</v>
      </c>
      <c r="G435" s="183" t="s">
        <v>11</v>
      </c>
      <c r="H435" s="181">
        <v>65000</v>
      </c>
      <c r="I435" s="181">
        <v>1865.5</v>
      </c>
      <c r="J435" s="181">
        <v>1976</v>
      </c>
      <c r="K435" s="181">
        <v>1577.45</v>
      </c>
      <c r="L435" s="181">
        <v>4112.09</v>
      </c>
      <c r="M435" s="181">
        <v>25</v>
      </c>
      <c r="N435" s="181">
        <v>7015.89</v>
      </c>
      <c r="O435" s="181">
        <f t="shared" si="18"/>
        <v>16571.93</v>
      </c>
      <c r="P435" s="181">
        <f t="shared" si="19"/>
        <v>65000</v>
      </c>
      <c r="Q435" s="181">
        <f t="shared" si="20"/>
        <v>48428.07</v>
      </c>
    </row>
    <row r="436" spans="1:18" ht="23.65" customHeight="1" x14ac:dyDescent="0.2">
      <c r="A436" s="177">
        <v>424</v>
      </c>
      <c r="B436" s="184" t="s">
        <v>468</v>
      </c>
      <c r="C436" s="184" t="s">
        <v>426</v>
      </c>
      <c r="D436" s="186" t="s">
        <v>403</v>
      </c>
      <c r="E436" s="81" t="s">
        <v>463</v>
      </c>
      <c r="F436" s="182" t="s">
        <v>47</v>
      </c>
      <c r="G436" s="183" t="s">
        <v>11</v>
      </c>
      <c r="H436" s="181">
        <v>32000</v>
      </c>
      <c r="I436" s="181">
        <v>918.4</v>
      </c>
      <c r="J436" s="181">
        <v>972.8</v>
      </c>
      <c r="K436" s="181">
        <v>0</v>
      </c>
      <c r="L436" s="181">
        <v>0</v>
      </c>
      <c r="M436" s="181">
        <v>25</v>
      </c>
      <c r="N436" s="181">
        <v>8127.15</v>
      </c>
      <c r="O436" s="181">
        <f t="shared" si="18"/>
        <v>10043.349999999999</v>
      </c>
      <c r="P436" s="181">
        <f t="shared" si="19"/>
        <v>32000</v>
      </c>
      <c r="Q436" s="181">
        <f t="shared" si="20"/>
        <v>21956.65</v>
      </c>
      <c r="R436" s="22"/>
    </row>
    <row r="437" spans="1:18" ht="23.65" customHeight="1" x14ac:dyDescent="0.2">
      <c r="A437" s="177">
        <v>425</v>
      </c>
      <c r="B437" s="44" t="s">
        <v>465</v>
      </c>
      <c r="C437" s="44" t="s">
        <v>466</v>
      </c>
      <c r="D437" s="186" t="s">
        <v>403</v>
      </c>
      <c r="E437" s="81" t="s">
        <v>463</v>
      </c>
      <c r="F437" s="182" t="s">
        <v>47</v>
      </c>
      <c r="G437" s="183" t="s">
        <v>11</v>
      </c>
      <c r="H437" s="181">
        <v>49725</v>
      </c>
      <c r="I437" s="181">
        <v>1427.11</v>
      </c>
      <c r="J437" s="181">
        <v>1511.64</v>
      </c>
      <c r="K437" s="181">
        <v>0</v>
      </c>
      <c r="L437" s="181">
        <v>1815.19</v>
      </c>
      <c r="M437" s="181">
        <v>25</v>
      </c>
      <c r="N437" s="181">
        <v>0</v>
      </c>
      <c r="O437" s="181">
        <f t="shared" si="18"/>
        <v>4778.9400000000005</v>
      </c>
      <c r="P437" s="181">
        <f t="shared" si="19"/>
        <v>49725</v>
      </c>
      <c r="Q437" s="181">
        <f t="shared" si="20"/>
        <v>44946.06</v>
      </c>
    </row>
    <row r="438" spans="1:18" s="198" customFormat="1" ht="23.65" customHeight="1" x14ac:dyDescent="0.2">
      <c r="A438" s="177">
        <v>426</v>
      </c>
      <c r="B438" s="44" t="s">
        <v>470</v>
      </c>
      <c r="C438" s="178" t="s">
        <v>352</v>
      </c>
      <c r="D438" s="186" t="s">
        <v>403</v>
      </c>
      <c r="E438" s="81" t="s">
        <v>463</v>
      </c>
      <c r="F438" s="182" t="s">
        <v>47</v>
      </c>
      <c r="G438" s="183" t="s">
        <v>11</v>
      </c>
      <c r="H438" s="181">
        <v>50000</v>
      </c>
      <c r="I438" s="181">
        <v>1435</v>
      </c>
      <c r="J438" s="181">
        <v>1520</v>
      </c>
      <c r="K438" s="181">
        <v>0</v>
      </c>
      <c r="L438" s="181">
        <v>1854</v>
      </c>
      <c r="M438" s="181">
        <v>25</v>
      </c>
      <c r="N438" s="181">
        <v>8043.02</v>
      </c>
      <c r="O438" s="181">
        <f t="shared" si="18"/>
        <v>12877.02</v>
      </c>
      <c r="P438" s="181">
        <f t="shared" si="19"/>
        <v>50000</v>
      </c>
      <c r="Q438" s="181">
        <f t="shared" si="20"/>
        <v>37122.979999999996</v>
      </c>
    </row>
    <row r="439" spans="1:18" ht="23.65" customHeight="1" x14ac:dyDescent="0.2">
      <c r="A439" s="177">
        <v>427</v>
      </c>
      <c r="B439" s="44" t="s">
        <v>471</v>
      </c>
      <c r="C439" s="178" t="s">
        <v>352</v>
      </c>
      <c r="D439" s="186" t="s">
        <v>403</v>
      </c>
      <c r="E439" s="81" t="s">
        <v>463</v>
      </c>
      <c r="F439" s="182" t="s">
        <v>33</v>
      </c>
      <c r="G439" s="183" t="s">
        <v>11</v>
      </c>
      <c r="H439" s="181">
        <v>23100</v>
      </c>
      <c r="I439" s="181">
        <v>662.97</v>
      </c>
      <c r="J439" s="181">
        <v>702.24</v>
      </c>
      <c r="K439" s="181">
        <v>0</v>
      </c>
      <c r="L439" s="181">
        <v>0</v>
      </c>
      <c r="M439" s="181">
        <v>25</v>
      </c>
      <c r="N439" s="181">
        <v>678</v>
      </c>
      <c r="O439" s="181">
        <f t="shared" si="18"/>
        <v>2068.21</v>
      </c>
      <c r="P439" s="181">
        <f t="shared" si="19"/>
        <v>23100</v>
      </c>
      <c r="Q439" s="181">
        <f t="shared" si="20"/>
        <v>21031.79</v>
      </c>
    </row>
    <row r="440" spans="1:18" ht="23.65" customHeight="1" x14ac:dyDescent="0.2">
      <c r="A440" s="177">
        <v>428</v>
      </c>
      <c r="B440" s="44" t="s">
        <v>472</v>
      </c>
      <c r="C440" s="178" t="s">
        <v>352</v>
      </c>
      <c r="D440" s="186" t="s">
        <v>403</v>
      </c>
      <c r="E440" s="81" t="s">
        <v>463</v>
      </c>
      <c r="F440" s="182" t="s">
        <v>47</v>
      </c>
      <c r="G440" s="183" t="s">
        <v>10</v>
      </c>
      <c r="H440" s="181">
        <v>19746.099999999999</v>
      </c>
      <c r="I440" s="181">
        <v>566.71</v>
      </c>
      <c r="J440" s="181">
        <v>600.28</v>
      </c>
      <c r="K440" s="181">
        <v>3154.9</v>
      </c>
      <c r="L440" s="181">
        <v>0</v>
      </c>
      <c r="M440" s="181">
        <v>25</v>
      </c>
      <c r="N440" s="181">
        <v>50</v>
      </c>
      <c r="O440" s="181">
        <f t="shared" si="18"/>
        <v>4396.8900000000003</v>
      </c>
      <c r="P440" s="181">
        <f t="shared" si="19"/>
        <v>19746.099999999999</v>
      </c>
      <c r="Q440" s="181">
        <f t="shared" si="20"/>
        <v>15349.21</v>
      </c>
    </row>
    <row r="441" spans="1:18" ht="23.65" customHeight="1" x14ac:dyDescent="0.2">
      <c r="A441" s="177">
        <v>429</v>
      </c>
      <c r="B441" s="44" t="s">
        <v>473</v>
      </c>
      <c r="C441" s="178" t="s">
        <v>352</v>
      </c>
      <c r="D441" s="186" t="s">
        <v>403</v>
      </c>
      <c r="E441" s="81" t="s">
        <v>463</v>
      </c>
      <c r="F441" s="182" t="s">
        <v>33</v>
      </c>
      <c r="G441" s="183" t="s">
        <v>11</v>
      </c>
      <c r="H441" s="181">
        <v>30000</v>
      </c>
      <c r="I441" s="181">
        <v>861</v>
      </c>
      <c r="J441" s="181">
        <v>912</v>
      </c>
      <c r="K441" s="181">
        <v>0</v>
      </c>
      <c r="L441" s="181">
        <v>0</v>
      </c>
      <c r="M441" s="181">
        <v>25</v>
      </c>
      <c r="N441" s="181">
        <v>6965.2</v>
      </c>
      <c r="O441" s="181">
        <f t="shared" si="18"/>
        <v>8763.2000000000007</v>
      </c>
      <c r="P441" s="181">
        <f t="shared" si="19"/>
        <v>30000</v>
      </c>
      <c r="Q441" s="181">
        <f t="shared" si="20"/>
        <v>21236.799999999999</v>
      </c>
    </row>
    <row r="442" spans="1:18" ht="23.65" customHeight="1" x14ac:dyDescent="0.2">
      <c r="A442" s="177">
        <v>430</v>
      </c>
      <c r="B442" s="44" t="s">
        <v>474</v>
      </c>
      <c r="C442" s="178" t="s">
        <v>352</v>
      </c>
      <c r="D442" s="186" t="s">
        <v>403</v>
      </c>
      <c r="E442" s="81" t="s">
        <v>463</v>
      </c>
      <c r="F442" s="182" t="s">
        <v>47</v>
      </c>
      <c r="G442" s="183" t="s">
        <v>11</v>
      </c>
      <c r="H442" s="181">
        <v>20795.45</v>
      </c>
      <c r="I442" s="181">
        <v>596.83000000000004</v>
      </c>
      <c r="J442" s="181">
        <v>632.17999999999995</v>
      </c>
      <c r="K442" s="181">
        <v>0</v>
      </c>
      <c r="L442" s="181">
        <v>0</v>
      </c>
      <c r="M442" s="181">
        <v>25</v>
      </c>
      <c r="N442" s="181">
        <v>50</v>
      </c>
      <c r="O442" s="181">
        <f t="shared" si="18"/>
        <v>1304.01</v>
      </c>
      <c r="P442" s="181">
        <f t="shared" si="19"/>
        <v>20795.45</v>
      </c>
      <c r="Q442" s="181">
        <f t="shared" si="20"/>
        <v>19491.440000000002</v>
      </c>
    </row>
    <row r="443" spans="1:18" ht="23.65" customHeight="1" x14ac:dyDescent="0.2">
      <c r="A443" s="177">
        <v>431</v>
      </c>
      <c r="B443" s="44" t="s">
        <v>478</v>
      </c>
      <c r="C443" s="178" t="s">
        <v>110</v>
      </c>
      <c r="D443" s="186" t="s">
        <v>403</v>
      </c>
      <c r="E443" s="81" t="s">
        <v>463</v>
      </c>
      <c r="F443" s="182" t="s">
        <v>47</v>
      </c>
      <c r="G443" s="183" t="s">
        <v>11</v>
      </c>
      <c r="H443" s="181">
        <v>25593.75</v>
      </c>
      <c r="I443" s="181">
        <v>734.54</v>
      </c>
      <c r="J443" s="181">
        <v>778.05</v>
      </c>
      <c r="K443" s="181">
        <v>0</v>
      </c>
      <c r="L443" s="181">
        <v>0</v>
      </c>
      <c r="M443" s="181">
        <v>25</v>
      </c>
      <c r="N443" s="181">
        <v>550</v>
      </c>
      <c r="O443" s="181">
        <f t="shared" si="18"/>
        <v>2087.59</v>
      </c>
      <c r="P443" s="181">
        <f t="shared" si="19"/>
        <v>25593.75</v>
      </c>
      <c r="Q443" s="181">
        <f t="shared" si="20"/>
        <v>23506.16</v>
      </c>
    </row>
    <row r="444" spans="1:18" ht="23.65" customHeight="1" x14ac:dyDescent="0.2">
      <c r="A444" s="177">
        <v>432</v>
      </c>
      <c r="B444" s="44" t="s">
        <v>480</v>
      </c>
      <c r="C444" s="44" t="s">
        <v>48</v>
      </c>
      <c r="D444" s="186" t="s">
        <v>403</v>
      </c>
      <c r="E444" s="81" t="s">
        <v>463</v>
      </c>
      <c r="F444" s="182" t="s">
        <v>47</v>
      </c>
      <c r="G444" s="183" t="s">
        <v>10</v>
      </c>
      <c r="H444" s="181">
        <v>18700</v>
      </c>
      <c r="I444" s="181">
        <v>536.69000000000005</v>
      </c>
      <c r="J444" s="181">
        <v>568.48</v>
      </c>
      <c r="K444" s="181">
        <v>0</v>
      </c>
      <c r="L444" s="181">
        <v>0</v>
      </c>
      <c r="M444" s="181">
        <v>25</v>
      </c>
      <c r="N444" s="181">
        <v>0</v>
      </c>
      <c r="O444" s="181">
        <f t="shared" si="18"/>
        <v>1130.17</v>
      </c>
      <c r="P444" s="181">
        <f t="shared" si="19"/>
        <v>18700</v>
      </c>
      <c r="Q444" s="181">
        <f t="shared" si="20"/>
        <v>17569.830000000002</v>
      </c>
    </row>
    <row r="445" spans="1:18" ht="23.65" customHeight="1" x14ac:dyDescent="0.2">
      <c r="A445" s="177">
        <v>433</v>
      </c>
      <c r="B445" s="44" t="s">
        <v>1116</v>
      </c>
      <c r="C445" s="44" t="s">
        <v>597</v>
      </c>
      <c r="D445" s="186" t="s">
        <v>403</v>
      </c>
      <c r="E445" s="81" t="s">
        <v>463</v>
      </c>
      <c r="F445" s="182" t="s">
        <v>33</v>
      </c>
      <c r="G445" s="183" t="s">
        <v>11</v>
      </c>
      <c r="H445" s="181">
        <v>27000</v>
      </c>
      <c r="I445" s="181">
        <v>774.9</v>
      </c>
      <c r="J445" s="181">
        <v>820.8</v>
      </c>
      <c r="K445" s="181">
        <v>0</v>
      </c>
      <c r="L445" s="181">
        <v>0</v>
      </c>
      <c r="M445" s="181">
        <v>25</v>
      </c>
      <c r="N445" s="181">
        <v>0</v>
      </c>
      <c r="O445" s="181">
        <f t="shared" si="18"/>
        <v>1620.6999999999998</v>
      </c>
      <c r="P445" s="181">
        <f t="shared" si="19"/>
        <v>27000</v>
      </c>
      <c r="Q445" s="181">
        <f t="shared" si="20"/>
        <v>25379.3</v>
      </c>
    </row>
    <row r="446" spans="1:18" ht="23.65" customHeight="1" x14ac:dyDescent="0.2">
      <c r="A446" s="177">
        <v>434</v>
      </c>
      <c r="B446" s="44" t="s">
        <v>475</v>
      </c>
      <c r="C446" s="44" t="s">
        <v>39</v>
      </c>
      <c r="D446" s="186" t="s">
        <v>403</v>
      </c>
      <c r="E446" s="81" t="s">
        <v>463</v>
      </c>
      <c r="F446" s="182" t="s">
        <v>47</v>
      </c>
      <c r="G446" s="183" t="s">
        <v>10</v>
      </c>
      <c r="H446" s="181">
        <v>30187.5</v>
      </c>
      <c r="I446" s="181">
        <v>866.38</v>
      </c>
      <c r="J446" s="181">
        <v>917.7</v>
      </c>
      <c r="K446" s="181">
        <v>1577.45</v>
      </c>
      <c r="L446" s="181">
        <v>0</v>
      </c>
      <c r="M446" s="181">
        <v>25</v>
      </c>
      <c r="N446" s="181">
        <v>21223.899999999998</v>
      </c>
      <c r="O446" s="181">
        <f t="shared" si="18"/>
        <v>24610.429999999997</v>
      </c>
      <c r="P446" s="181">
        <f t="shared" si="19"/>
        <v>30187.5</v>
      </c>
      <c r="Q446" s="181">
        <f t="shared" si="20"/>
        <v>5577.0700000000033</v>
      </c>
    </row>
    <row r="447" spans="1:18" ht="23.65" customHeight="1" x14ac:dyDescent="0.2">
      <c r="A447" s="177">
        <v>435</v>
      </c>
      <c r="B447" s="184" t="s">
        <v>368</v>
      </c>
      <c r="C447" s="187" t="s">
        <v>296</v>
      </c>
      <c r="D447" s="186" t="s">
        <v>403</v>
      </c>
      <c r="E447" s="81" t="s">
        <v>369</v>
      </c>
      <c r="F447" s="182" t="s">
        <v>47</v>
      </c>
      <c r="G447" s="183" t="s">
        <v>11</v>
      </c>
      <c r="H447" s="181">
        <v>61610</v>
      </c>
      <c r="I447" s="181">
        <v>1768.21</v>
      </c>
      <c r="J447" s="181">
        <v>1872.94</v>
      </c>
      <c r="K447" s="181">
        <v>3154.9</v>
      </c>
      <c r="L447" s="181">
        <v>3158.67</v>
      </c>
      <c r="M447" s="181">
        <v>25</v>
      </c>
      <c r="N447" s="181">
        <v>50</v>
      </c>
      <c r="O447" s="181">
        <f t="shared" si="18"/>
        <v>10029.720000000001</v>
      </c>
      <c r="P447" s="181">
        <f t="shared" si="19"/>
        <v>61610</v>
      </c>
      <c r="Q447" s="181">
        <f t="shared" si="20"/>
        <v>51580.28</v>
      </c>
    </row>
    <row r="448" spans="1:18" ht="23.65" customHeight="1" x14ac:dyDescent="0.2">
      <c r="A448" s="177">
        <v>436</v>
      </c>
      <c r="B448" s="184" t="s">
        <v>482</v>
      </c>
      <c r="C448" s="184" t="s">
        <v>62</v>
      </c>
      <c r="D448" s="186" t="s">
        <v>403</v>
      </c>
      <c r="E448" s="81" t="s">
        <v>483</v>
      </c>
      <c r="F448" s="182" t="s">
        <v>33</v>
      </c>
      <c r="G448" s="183" t="s">
        <v>11</v>
      </c>
      <c r="H448" s="181">
        <v>10000</v>
      </c>
      <c r="I448" s="181">
        <v>287</v>
      </c>
      <c r="J448" s="181">
        <v>304</v>
      </c>
      <c r="K448" s="181">
        <v>0</v>
      </c>
      <c r="L448" s="181">
        <v>0</v>
      </c>
      <c r="M448" s="181">
        <v>25</v>
      </c>
      <c r="N448" s="181">
        <v>0</v>
      </c>
      <c r="O448" s="181">
        <f t="shared" si="18"/>
        <v>616</v>
      </c>
      <c r="P448" s="181">
        <f t="shared" si="19"/>
        <v>10000</v>
      </c>
      <c r="Q448" s="181">
        <f t="shared" si="20"/>
        <v>9384</v>
      </c>
    </row>
    <row r="449" spans="1:18" ht="23.65" customHeight="1" x14ac:dyDescent="0.2">
      <c r="A449" s="177">
        <v>437</v>
      </c>
      <c r="B449" s="184" t="s">
        <v>484</v>
      </c>
      <c r="C449" s="184" t="s">
        <v>36</v>
      </c>
      <c r="D449" s="186" t="s">
        <v>403</v>
      </c>
      <c r="E449" s="186" t="s">
        <v>485</v>
      </c>
      <c r="F449" s="182" t="s">
        <v>33</v>
      </c>
      <c r="G449" s="183" t="s">
        <v>11</v>
      </c>
      <c r="H449" s="181">
        <v>60000</v>
      </c>
      <c r="I449" s="181">
        <v>1722</v>
      </c>
      <c r="J449" s="181">
        <v>1824</v>
      </c>
      <c r="K449" s="181">
        <v>0</v>
      </c>
      <c r="L449" s="181">
        <v>3486.68</v>
      </c>
      <c r="M449" s="181">
        <v>25</v>
      </c>
      <c r="N449" s="181">
        <v>0</v>
      </c>
      <c r="O449" s="181">
        <f t="shared" si="18"/>
        <v>7057.68</v>
      </c>
      <c r="P449" s="181">
        <f t="shared" si="19"/>
        <v>60000</v>
      </c>
      <c r="Q449" s="181">
        <f t="shared" si="20"/>
        <v>52942.32</v>
      </c>
    </row>
    <row r="450" spans="1:18" ht="23.65" customHeight="1" x14ac:dyDescent="0.2">
      <c r="A450" s="177">
        <v>438</v>
      </c>
      <c r="B450" s="44" t="s">
        <v>492</v>
      </c>
      <c r="C450" s="44" t="s">
        <v>493</v>
      </c>
      <c r="D450" s="186" t="s">
        <v>403</v>
      </c>
      <c r="E450" s="81" t="s">
        <v>485</v>
      </c>
      <c r="F450" s="182" t="s">
        <v>47</v>
      </c>
      <c r="G450" s="183" t="s">
        <v>10</v>
      </c>
      <c r="H450" s="181">
        <v>18975</v>
      </c>
      <c r="I450" s="181">
        <v>544.58000000000004</v>
      </c>
      <c r="J450" s="181">
        <v>576.84</v>
      </c>
      <c r="K450" s="181">
        <v>1577.45</v>
      </c>
      <c r="L450" s="181">
        <v>0</v>
      </c>
      <c r="M450" s="181">
        <v>25</v>
      </c>
      <c r="N450" s="181">
        <v>4787.75</v>
      </c>
      <c r="O450" s="181">
        <f t="shared" si="18"/>
        <v>7511.62</v>
      </c>
      <c r="P450" s="181">
        <f t="shared" si="19"/>
        <v>18975</v>
      </c>
      <c r="Q450" s="181">
        <f t="shared" si="20"/>
        <v>11463.380000000001</v>
      </c>
    </row>
    <row r="451" spans="1:18" ht="23.65" customHeight="1" x14ac:dyDescent="0.2">
      <c r="A451" s="177">
        <v>439</v>
      </c>
      <c r="B451" s="44" t="s">
        <v>494</v>
      </c>
      <c r="C451" s="44" t="s">
        <v>164</v>
      </c>
      <c r="D451" s="186" t="s">
        <v>403</v>
      </c>
      <c r="E451" s="81" t="s">
        <v>485</v>
      </c>
      <c r="F451" s="182" t="s">
        <v>47</v>
      </c>
      <c r="G451" s="183" t="s">
        <v>10</v>
      </c>
      <c r="H451" s="181">
        <v>16500</v>
      </c>
      <c r="I451" s="181">
        <v>473.55</v>
      </c>
      <c r="J451" s="181">
        <v>501.6</v>
      </c>
      <c r="K451" s="181">
        <v>0</v>
      </c>
      <c r="L451" s="181">
        <v>0</v>
      </c>
      <c r="M451" s="181">
        <v>25</v>
      </c>
      <c r="N451" s="181">
        <v>500</v>
      </c>
      <c r="O451" s="181">
        <f t="shared" si="18"/>
        <v>1500.15</v>
      </c>
      <c r="P451" s="181">
        <f t="shared" si="19"/>
        <v>16500</v>
      </c>
      <c r="Q451" s="181">
        <f t="shared" si="20"/>
        <v>14999.85</v>
      </c>
    </row>
    <row r="452" spans="1:18" ht="23.65" customHeight="1" x14ac:dyDescent="0.2">
      <c r="A452" s="177">
        <v>440</v>
      </c>
      <c r="B452" s="44" t="s">
        <v>495</v>
      </c>
      <c r="C452" s="44" t="s">
        <v>164</v>
      </c>
      <c r="D452" s="186" t="s">
        <v>403</v>
      </c>
      <c r="E452" s="81" t="s">
        <v>485</v>
      </c>
      <c r="F452" s="182" t="s">
        <v>47</v>
      </c>
      <c r="G452" s="183" t="s">
        <v>11</v>
      </c>
      <c r="H452" s="181">
        <v>18452.5</v>
      </c>
      <c r="I452" s="181">
        <v>529.59</v>
      </c>
      <c r="J452" s="181">
        <v>560.96</v>
      </c>
      <c r="K452" s="181">
        <v>0</v>
      </c>
      <c r="L452" s="181">
        <v>0</v>
      </c>
      <c r="M452" s="181">
        <v>25</v>
      </c>
      <c r="N452" s="181">
        <v>50</v>
      </c>
      <c r="O452" s="181">
        <f t="shared" si="18"/>
        <v>1165.5500000000002</v>
      </c>
      <c r="P452" s="181">
        <f t="shared" si="19"/>
        <v>18452.5</v>
      </c>
      <c r="Q452" s="181">
        <f t="shared" si="20"/>
        <v>17286.95</v>
      </c>
    </row>
    <row r="453" spans="1:18" ht="23.65" customHeight="1" x14ac:dyDescent="0.2">
      <c r="A453" s="177">
        <v>441</v>
      </c>
      <c r="B453" s="44" t="s">
        <v>406</v>
      </c>
      <c r="C453" s="44" t="s">
        <v>405</v>
      </c>
      <c r="D453" s="81" t="s">
        <v>403</v>
      </c>
      <c r="E453" s="81" t="s">
        <v>485</v>
      </c>
      <c r="F453" s="182" t="s">
        <v>47</v>
      </c>
      <c r="G453" s="183" t="s">
        <v>10</v>
      </c>
      <c r="H453" s="181">
        <v>24150</v>
      </c>
      <c r="I453" s="181">
        <v>693.11</v>
      </c>
      <c r="J453" s="181">
        <v>734.16</v>
      </c>
      <c r="K453" s="181">
        <v>0</v>
      </c>
      <c r="L453" s="181">
        <v>0</v>
      </c>
      <c r="M453" s="181">
        <v>25</v>
      </c>
      <c r="N453" s="181">
        <v>0</v>
      </c>
      <c r="O453" s="181">
        <f t="shared" si="18"/>
        <v>1452.27</v>
      </c>
      <c r="P453" s="181">
        <f t="shared" si="19"/>
        <v>24150</v>
      </c>
      <c r="Q453" s="181">
        <f t="shared" si="20"/>
        <v>22697.73</v>
      </c>
      <c r="R453" s="22"/>
    </row>
    <row r="454" spans="1:18" ht="23.65" customHeight="1" x14ac:dyDescent="0.2">
      <c r="A454" s="177">
        <v>442</v>
      </c>
      <c r="B454" s="184" t="s">
        <v>487</v>
      </c>
      <c r="C454" s="184" t="s">
        <v>118</v>
      </c>
      <c r="D454" s="186" t="s">
        <v>403</v>
      </c>
      <c r="E454" s="186" t="s">
        <v>485</v>
      </c>
      <c r="F454" s="182" t="s">
        <v>47</v>
      </c>
      <c r="G454" s="183" t="s">
        <v>10</v>
      </c>
      <c r="H454" s="181">
        <v>60000</v>
      </c>
      <c r="I454" s="181">
        <v>1722</v>
      </c>
      <c r="J454" s="181">
        <v>1824</v>
      </c>
      <c r="K454" s="181">
        <v>0</v>
      </c>
      <c r="L454" s="181">
        <v>3486.68</v>
      </c>
      <c r="M454" s="181">
        <v>25</v>
      </c>
      <c r="N454" s="181">
        <v>19161.73</v>
      </c>
      <c r="O454" s="181">
        <f t="shared" si="18"/>
        <v>26219.41</v>
      </c>
      <c r="P454" s="181">
        <f t="shared" si="19"/>
        <v>60000</v>
      </c>
      <c r="Q454" s="181">
        <f t="shared" si="20"/>
        <v>33780.589999999997</v>
      </c>
    </row>
    <row r="455" spans="1:18" ht="23.65" customHeight="1" x14ac:dyDescent="0.2">
      <c r="A455" s="177">
        <v>443</v>
      </c>
      <c r="B455" s="184" t="s">
        <v>496</v>
      </c>
      <c r="C455" s="44" t="s">
        <v>48</v>
      </c>
      <c r="D455" s="186" t="s">
        <v>403</v>
      </c>
      <c r="E455" s="81" t="s">
        <v>485</v>
      </c>
      <c r="F455" s="182" t="s">
        <v>47</v>
      </c>
      <c r="G455" s="183" t="s">
        <v>10</v>
      </c>
      <c r="H455" s="181">
        <v>18700</v>
      </c>
      <c r="I455" s="181">
        <v>536.69000000000005</v>
      </c>
      <c r="J455" s="181">
        <v>568.48</v>
      </c>
      <c r="K455" s="181">
        <v>0</v>
      </c>
      <c r="L455" s="181">
        <v>0</v>
      </c>
      <c r="M455" s="181">
        <v>25</v>
      </c>
      <c r="N455" s="181">
        <v>50</v>
      </c>
      <c r="O455" s="181">
        <f t="shared" si="18"/>
        <v>1180.17</v>
      </c>
      <c r="P455" s="181">
        <f t="shared" si="19"/>
        <v>18700</v>
      </c>
      <c r="Q455" s="181">
        <f t="shared" si="20"/>
        <v>17519.830000000002</v>
      </c>
    </row>
    <row r="456" spans="1:18" ht="23.65" customHeight="1" x14ac:dyDescent="0.2">
      <c r="A456" s="177">
        <v>444</v>
      </c>
      <c r="B456" s="184" t="s">
        <v>497</v>
      </c>
      <c r="C456" s="184" t="s">
        <v>48</v>
      </c>
      <c r="D456" s="186" t="s">
        <v>403</v>
      </c>
      <c r="E456" s="81" t="s">
        <v>485</v>
      </c>
      <c r="F456" s="182" t="s">
        <v>47</v>
      </c>
      <c r="G456" s="183" t="s">
        <v>10</v>
      </c>
      <c r="H456" s="181">
        <v>25000</v>
      </c>
      <c r="I456" s="181">
        <v>717.5</v>
      </c>
      <c r="J456" s="181">
        <v>760</v>
      </c>
      <c r="K456" s="181">
        <v>3154.9</v>
      </c>
      <c r="L456" s="181">
        <v>0</v>
      </c>
      <c r="M456" s="181">
        <v>25</v>
      </c>
      <c r="N456" s="181">
        <v>0</v>
      </c>
      <c r="O456" s="181">
        <f t="shared" si="18"/>
        <v>4657.3999999999996</v>
      </c>
      <c r="P456" s="181">
        <f t="shared" si="19"/>
        <v>25000</v>
      </c>
      <c r="Q456" s="181">
        <f t="shared" si="20"/>
        <v>20342.599999999999</v>
      </c>
    </row>
    <row r="457" spans="1:18" ht="23.65" customHeight="1" x14ac:dyDescent="0.2">
      <c r="A457" s="177">
        <v>445</v>
      </c>
      <c r="B457" s="44" t="s">
        <v>357</v>
      </c>
      <c r="C457" s="44" t="s">
        <v>48</v>
      </c>
      <c r="D457" s="186" t="s">
        <v>403</v>
      </c>
      <c r="E457" s="81" t="s">
        <v>485</v>
      </c>
      <c r="F457" s="182" t="s">
        <v>33</v>
      </c>
      <c r="G457" s="183" t="s">
        <v>10</v>
      </c>
      <c r="H457" s="181">
        <v>40000</v>
      </c>
      <c r="I457" s="181">
        <v>1148</v>
      </c>
      <c r="J457" s="181">
        <v>1216</v>
      </c>
      <c r="K457" s="181">
        <v>0</v>
      </c>
      <c r="L457" s="181">
        <v>442.65</v>
      </c>
      <c r="M457" s="181">
        <v>25</v>
      </c>
      <c r="N457" s="181">
        <v>50</v>
      </c>
      <c r="O457" s="181">
        <f t="shared" si="18"/>
        <v>2881.65</v>
      </c>
      <c r="P457" s="181">
        <f t="shared" si="19"/>
        <v>40000</v>
      </c>
      <c r="Q457" s="181">
        <f t="shared" si="20"/>
        <v>37118.35</v>
      </c>
    </row>
    <row r="458" spans="1:18" ht="23.65" customHeight="1" x14ac:dyDescent="0.2">
      <c r="A458" s="177">
        <v>446</v>
      </c>
      <c r="B458" s="184" t="s">
        <v>326</v>
      </c>
      <c r="C458" s="184" t="s">
        <v>327</v>
      </c>
      <c r="D458" s="186" t="s">
        <v>403</v>
      </c>
      <c r="E458" s="81" t="s">
        <v>485</v>
      </c>
      <c r="F458" s="182" t="s">
        <v>33</v>
      </c>
      <c r="G458" s="183" t="s">
        <v>10</v>
      </c>
      <c r="H458" s="181">
        <v>32500</v>
      </c>
      <c r="I458" s="181">
        <v>932.75</v>
      </c>
      <c r="J458" s="181">
        <v>988</v>
      </c>
      <c r="K458" s="181">
        <v>0</v>
      </c>
      <c r="L458" s="181">
        <v>0</v>
      </c>
      <c r="M458" s="181">
        <v>25</v>
      </c>
      <c r="N458" s="181">
        <v>50</v>
      </c>
      <c r="O458" s="181">
        <f t="shared" si="18"/>
        <v>1995.75</v>
      </c>
      <c r="P458" s="181">
        <f t="shared" si="19"/>
        <v>32500</v>
      </c>
      <c r="Q458" s="181">
        <f t="shared" si="20"/>
        <v>30504.25</v>
      </c>
    </row>
    <row r="459" spans="1:18" ht="23.65" customHeight="1" x14ac:dyDescent="0.2">
      <c r="A459" s="177">
        <v>447</v>
      </c>
      <c r="B459" s="44" t="s">
        <v>488</v>
      </c>
      <c r="C459" s="44" t="s">
        <v>45</v>
      </c>
      <c r="D459" s="186" t="s">
        <v>403</v>
      </c>
      <c r="E459" s="81" t="s">
        <v>485</v>
      </c>
      <c r="F459" s="182" t="s">
        <v>33</v>
      </c>
      <c r="G459" s="183" t="s">
        <v>10</v>
      </c>
      <c r="H459" s="181">
        <v>25000</v>
      </c>
      <c r="I459" s="181">
        <v>717.5</v>
      </c>
      <c r="J459" s="181">
        <v>760</v>
      </c>
      <c r="K459" s="181">
        <v>1577.45</v>
      </c>
      <c r="L459" s="181">
        <v>0</v>
      </c>
      <c r="M459" s="181">
        <v>25</v>
      </c>
      <c r="N459" s="181">
        <v>1666.7</v>
      </c>
      <c r="O459" s="181">
        <f t="shared" si="18"/>
        <v>4746.6499999999996</v>
      </c>
      <c r="P459" s="181">
        <f t="shared" si="19"/>
        <v>25000</v>
      </c>
      <c r="Q459" s="181">
        <f t="shared" si="20"/>
        <v>20253.349999999999</v>
      </c>
    </row>
    <row r="460" spans="1:18" ht="23.65" customHeight="1" x14ac:dyDescent="0.2">
      <c r="A460" s="177">
        <v>448</v>
      </c>
      <c r="B460" s="44" t="s">
        <v>489</v>
      </c>
      <c r="C460" s="23" t="s">
        <v>45</v>
      </c>
      <c r="D460" s="186" t="s">
        <v>403</v>
      </c>
      <c r="E460" s="81" t="s">
        <v>485</v>
      </c>
      <c r="F460" s="182" t="s">
        <v>47</v>
      </c>
      <c r="G460" s="183" t="s">
        <v>10</v>
      </c>
      <c r="H460" s="181">
        <v>26250</v>
      </c>
      <c r="I460" s="181">
        <v>753.38</v>
      </c>
      <c r="J460" s="181">
        <v>798</v>
      </c>
      <c r="K460" s="181">
        <v>1577.45</v>
      </c>
      <c r="L460" s="181">
        <v>0</v>
      </c>
      <c r="M460" s="181">
        <v>25</v>
      </c>
      <c r="N460" s="181">
        <v>677.99999999999977</v>
      </c>
      <c r="O460" s="181">
        <f t="shared" si="18"/>
        <v>3831.83</v>
      </c>
      <c r="P460" s="181">
        <f t="shared" si="19"/>
        <v>26250</v>
      </c>
      <c r="Q460" s="181">
        <f t="shared" si="20"/>
        <v>22418.17</v>
      </c>
      <c r="R460" s="22"/>
    </row>
    <row r="461" spans="1:18" ht="23.65" customHeight="1" x14ac:dyDescent="0.2">
      <c r="A461" s="177">
        <v>449</v>
      </c>
      <c r="B461" s="44" t="s">
        <v>490</v>
      </c>
      <c r="C461" s="44" t="s">
        <v>45</v>
      </c>
      <c r="D461" s="186" t="s">
        <v>403</v>
      </c>
      <c r="E461" s="81" t="s">
        <v>485</v>
      </c>
      <c r="F461" s="182" t="s">
        <v>33</v>
      </c>
      <c r="G461" s="183" t="s">
        <v>10</v>
      </c>
      <c r="H461" s="181">
        <v>40000</v>
      </c>
      <c r="I461" s="181">
        <v>1148</v>
      </c>
      <c r="J461" s="181">
        <v>1216</v>
      </c>
      <c r="K461" s="181">
        <v>0</v>
      </c>
      <c r="L461" s="181">
        <v>442.65</v>
      </c>
      <c r="M461" s="181">
        <v>25</v>
      </c>
      <c r="N461" s="181">
        <v>628</v>
      </c>
      <c r="O461" s="181">
        <f t="shared" ref="O461:O524" si="21">I461+J461+K461+L461+M461+N461</f>
        <v>3459.65</v>
      </c>
      <c r="P461" s="181">
        <f t="shared" ref="P461:P524" si="22">H461</f>
        <v>40000</v>
      </c>
      <c r="Q461" s="181">
        <f t="shared" ref="Q461:Q524" si="23">P461-O461</f>
        <v>36540.35</v>
      </c>
    </row>
    <row r="462" spans="1:18" ht="23.65" customHeight="1" x14ac:dyDescent="0.2">
      <c r="A462" s="177">
        <v>450</v>
      </c>
      <c r="B462" s="44" t="s">
        <v>486</v>
      </c>
      <c r="C462" s="178" t="s">
        <v>352</v>
      </c>
      <c r="D462" s="186" t="s">
        <v>403</v>
      </c>
      <c r="E462" s="81" t="s">
        <v>485</v>
      </c>
      <c r="F462" s="182" t="s">
        <v>47</v>
      </c>
      <c r="G462" s="183" t="s">
        <v>10</v>
      </c>
      <c r="H462" s="181">
        <v>22000</v>
      </c>
      <c r="I462" s="181">
        <v>631.4</v>
      </c>
      <c r="J462" s="181">
        <v>668.8</v>
      </c>
      <c r="K462" s="181">
        <v>1577.45</v>
      </c>
      <c r="L462" s="181">
        <v>0</v>
      </c>
      <c r="M462" s="181">
        <v>25</v>
      </c>
      <c r="N462" s="181">
        <v>50</v>
      </c>
      <c r="O462" s="181">
        <f t="shared" si="21"/>
        <v>2952.6499999999996</v>
      </c>
      <c r="P462" s="181">
        <f t="shared" si="22"/>
        <v>22000</v>
      </c>
      <c r="Q462" s="181">
        <f t="shared" si="23"/>
        <v>19047.349999999999</v>
      </c>
    </row>
    <row r="463" spans="1:18" ht="23.65" customHeight="1" x14ac:dyDescent="0.2">
      <c r="A463" s="177">
        <v>451</v>
      </c>
      <c r="B463" s="44" t="s">
        <v>498</v>
      </c>
      <c r="C463" s="44" t="s">
        <v>3</v>
      </c>
      <c r="D463" s="186" t="s">
        <v>403</v>
      </c>
      <c r="E463" s="186" t="s">
        <v>485</v>
      </c>
      <c r="F463" s="182" t="s">
        <v>47</v>
      </c>
      <c r="G463" s="183" t="s">
        <v>10</v>
      </c>
      <c r="H463" s="181">
        <v>16500</v>
      </c>
      <c r="I463" s="181">
        <v>473.55</v>
      </c>
      <c r="J463" s="181">
        <v>501.6</v>
      </c>
      <c r="K463" s="181">
        <v>0</v>
      </c>
      <c r="L463" s="181">
        <v>0</v>
      </c>
      <c r="M463" s="181">
        <v>25</v>
      </c>
      <c r="N463" s="181">
        <v>0</v>
      </c>
      <c r="O463" s="181">
        <f t="shared" si="21"/>
        <v>1000.1500000000001</v>
      </c>
      <c r="P463" s="181">
        <f t="shared" si="22"/>
        <v>16500</v>
      </c>
      <c r="Q463" s="181">
        <f t="shared" si="23"/>
        <v>15499.85</v>
      </c>
    </row>
    <row r="464" spans="1:18" ht="23.65" customHeight="1" x14ac:dyDescent="0.2">
      <c r="A464" s="177">
        <v>452</v>
      </c>
      <c r="B464" s="184" t="s">
        <v>499</v>
      </c>
      <c r="C464" s="178" t="s">
        <v>3</v>
      </c>
      <c r="D464" s="186" t="s">
        <v>403</v>
      </c>
      <c r="E464" s="186" t="s">
        <v>485</v>
      </c>
      <c r="F464" s="182" t="s">
        <v>33</v>
      </c>
      <c r="G464" s="183" t="s">
        <v>11</v>
      </c>
      <c r="H464" s="181">
        <v>25000</v>
      </c>
      <c r="I464" s="181">
        <v>717.5</v>
      </c>
      <c r="J464" s="181">
        <v>760</v>
      </c>
      <c r="K464" s="181">
        <v>0</v>
      </c>
      <c r="L464" s="181">
        <v>0</v>
      </c>
      <c r="M464" s="181">
        <v>25</v>
      </c>
      <c r="N464" s="181">
        <v>50</v>
      </c>
      <c r="O464" s="181">
        <f t="shared" si="21"/>
        <v>1552.5</v>
      </c>
      <c r="P464" s="181">
        <f t="shared" si="22"/>
        <v>25000</v>
      </c>
      <c r="Q464" s="181">
        <f t="shared" si="23"/>
        <v>23447.5</v>
      </c>
    </row>
    <row r="465" spans="1:18" ht="23.65" customHeight="1" x14ac:dyDescent="0.2">
      <c r="A465" s="177">
        <v>453</v>
      </c>
      <c r="B465" s="44" t="s">
        <v>509</v>
      </c>
      <c r="C465" s="44" t="s">
        <v>80</v>
      </c>
      <c r="D465" s="186" t="s">
        <v>403</v>
      </c>
      <c r="E465" s="81" t="s">
        <v>510</v>
      </c>
      <c r="F465" s="182" t="s">
        <v>33</v>
      </c>
      <c r="G465" s="183" t="s">
        <v>11</v>
      </c>
      <c r="H465" s="181">
        <v>50000</v>
      </c>
      <c r="I465" s="181">
        <v>1435</v>
      </c>
      <c r="J465" s="181">
        <v>1520</v>
      </c>
      <c r="K465" s="181">
        <v>0</v>
      </c>
      <c r="L465" s="181">
        <v>1854</v>
      </c>
      <c r="M465" s="181">
        <v>25</v>
      </c>
      <c r="N465" s="181">
        <v>50</v>
      </c>
      <c r="O465" s="181">
        <f t="shared" si="21"/>
        <v>4884</v>
      </c>
      <c r="P465" s="181">
        <f t="shared" si="22"/>
        <v>50000</v>
      </c>
      <c r="Q465" s="181">
        <f t="shared" si="23"/>
        <v>45116</v>
      </c>
    </row>
    <row r="466" spans="1:18" ht="23.65" customHeight="1" x14ac:dyDescent="0.2">
      <c r="A466" s="177">
        <v>454</v>
      </c>
      <c r="B466" s="44" t="s">
        <v>512</v>
      </c>
      <c r="C466" s="178" t="s">
        <v>48</v>
      </c>
      <c r="D466" s="186" t="s">
        <v>403</v>
      </c>
      <c r="E466" s="186" t="s">
        <v>510</v>
      </c>
      <c r="F466" s="182" t="s">
        <v>33</v>
      </c>
      <c r="G466" s="183" t="s">
        <v>10</v>
      </c>
      <c r="H466" s="181">
        <v>16500</v>
      </c>
      <c r="I466" s="181">
        <v>473.55</v>
      </c>
      <c r="J466" s="181">
        <v>501.6</v>
      </c>
      <c r="K466" s="181">
        <v>0</v>
      </c>
      <c r="L466" s="181">
        <v>0</v>
      </c>
      <c r="M466" s="181">
        <v>25</v>
      </c>
      <c r="N466" s="181">
        <v>50</v>
      </c>
      <c r="O466" s="181">
        <f t="shared" si="21"/>
        <v>1050.1500000000001</v>
      </c>
      <c r="P466" s="181">
        <f t="shared" si="22"/>
        <v>16500</v>
      </c>
      <c r="Q466" s="181">
        <f t="shared" si="23"/>
        <v>15449.85</v>
      </c>
    </row>
    <row r="467" spans="1:18" ht="23.65" customHeight="1" x14ac:dyDescent="0.2">
      <c r="A467" s="177">
        <v>455</v>
      </c>
      <c r="B467" s="44" t="s">
        <v>97</v>
      </c>
      <c r="C467" s="44" t="s">
        <v>86</v>
      </c>
      <c r="D467" s="186" t="s">
        <v>403</v>
      </c>
      <c r="E467" s="186" t="s">
        <v>510</v>
      </c>
      <c r="F467" s="182" t="s">
        <v>47</v>
      </c>
      <c r="G467" s="183" t="s">
        <v>11</v>
      </c>
      <c r="H467" s="181">
        <v>30250</v>
      </c>
      <c r="I467" s="181">
        <v>868.18</v>
      </c>
      <c r="J467" s="181">
        <v>919.6</v>
      </c>
      <c r="K467" s="181">
        <v>1577.45</v>
      </c>
      <c r="L467" s="181">
        <v>0</v>
      </c>
      <c r="M467" s="181">
        <v>25</v>
      </c>
      <c r="N467" s="181">
        <v>0</v>
      </c>
      <c r="O467" s="181">
        <f t="shared" si="21"/>
        <v>3390.23</v>
      </c>
      <c r="P467" s="181">
        <f t="shared" si="22"/>
        <v>30250</v>
      </c>
      <c r="Q467" s="181">
        <f t="shared" si="23"/>
        <v>26859.77</v>
      </c>
    </row>
    <row r="468" spans="1:18" ht="23.65" customHeight="1" x14ac:dyDescent="0.2">
      <c r="A468" s="177">
        <v>456</v>
      </c>
      <c r="B468" s="23" t="s">
        <v>511</v>
      </c>
      <c r="C468" s="44" t="s">
        <v>283</v>
      </c>
      <c r="D468" s="186" t="s">
        <v>403</v>
      </c>
      <c r="E468" s="186" t="s">
        <v>510</v>
      </c>
      <c r="F468" s="182" t="s">
        <v>47</v>
      </c>
      <c r="G468" s="183" t="s">
        <v>11</v>
      </c>
      <c r="H468" s="181">
        <v>35000</v>
      </c>
      <c r="I468" s="181">
        <v>1004.5</v>
      </c>
      <c r="J468" s="181">
        <v>1064</v>
      </c>
      <c r="K468" s="181">
        <v>0</v>
      </c>
      <c r="L468" s="181">
        <v>0</v>
      </c>
      <c r="M468" s="181">
        <v>25</v>
      </c>
      <c r="N468" s="181">
        <v>0</v>
      </c>
      <c r="O468" s="181">
        <f t="shared" si="21"/>
        <v>2093.5</v>
      </c>
      <c r="P468" s="181">
        <f t="shared" si="22"/>
        <v>35000</v>
      </c>
      <c r="Q468" s="181">
        <f t="shared" si="23"/>
        <v>32906.5</v>
      </c>
    </row>
    <row r="469" spans="1:18" ht="23.65" customHeight="1" x14ac:dyDescent="0.2">
      <c r="A469" s="177">
        <v>457</v>
      </c>
      <c r="B469" s="184" t="s">
        <v>195</v>
      </c>
      <c r="C469" s="184" t="s">
        <v>194</v>
      </c>
      <c r="D469" s="186" t="s">
        <v>403</v>
      </c>
      <c r="E469" s="81" t="s">
        <v>510</v>
      </c>
      <c r="F469" s="182" t="s">
        <v>33</v>
      </c>
      <c r="G469" s="183" t="s">
        <v>11</v>
      </c>
      <c r="H469" s="181">
        <v>25000</v>
      </c>
      <c r="I469" s="181">
        <v>717.5</v>
      </c>
      <c r="J469" s="181">
        <v>760</v>
      </c>
      <c r="K469" s="181">
        <v>0</v>
      </c>
      <c r="L469" s="181">
        <v>0</v>
      </c>
      <c r="M469" s="181">
        <v>25</v>
      </c>
      <c r="N469" s="181">
        <v>3375.36</v>
      </c>
      <c r="O469" s="181">
        <f t="shared" si="21"/>
        <v>4877.8600000000006</v>
      </c>
      <c r="P469" s="181">
        <f t="shared" si="22"/>
        <v>25000</v>
      </c>
      <c r="Q469" s="181">
        <f t="shared" si="23"/>
        <v>20122.14</v>
      </c>
    </row>
    <row r="470" spans="1:18" ht="23.65" customHeight="1" x14ac:dyDescent="0.2">
      <c r="A470" s="177">
        <v>458</v>
      </c>
      <c r="B470" s="44" t="s">
        <v>500</v>
      </c>
      <c r="C470" s="187" t="s">
        <v>296</v>
      </c>
      <c r="D470" s="186" t="s">
        <v>403</v>
      </c>
      <c r="E470" s="186" t="s">
        <v>501</v>
      </c>
      <c r="F470" s="182" t="s">
        <v>33</v>
      </c>
      <c r="G470" s="183" t="s">
        <v>10</v>
      </c>
      <c r="H470" s="181">
        <v>60000</v>
      </c>
      <c r="I470" s="181">
        <v>1722</v>
      </c>
      <c r="J470" s="181">
        <v>1824</v>
      </c>
      <c r="K470" s="181">
        <v>0</v>
      </c>
      <c r="L470" s="181">
        <v>3486.68</v>
      </c>
      <c r="M470" s="181">
        <v>25</v>
      </c>
      <c r="N470" s="181">
        <v>0</v>
      </c>
      <c r="O470" s="181">
        <f t="shared" si="21"/>
        <v>7057.68</v>
      </c>
      <c r="P470" s="181">
        <f t="shared" si="22"/>
        <v>60000</v>
      </c>
      <c r="Q470" s="181">
        <f t="shared" si="23"/>
        <v>52942.32</v>
      </c>
    </row>
    <row r="471" spans="1:18" ht="23.65" customHeight="1" x14ac:dyDescent="0.2">
      <c r="A471" s="177">
        <v>459</v>
      </c>
      <c r="B471" s="44" t="s">
        <v>502</v>
      </c>
      <c r="C471" s="44" t="s">
        <v>90</v>
      </c>
      <c r="D471" s="186" t="s">
        <v>403</v>
      </c>
      <c r="E471" s="186" t="s">
        <v>501</v>
      </c>
      <c r="F471" s="182" t="s">
        <v>47</v>
      </c>
      <c r="G471" s="183" t="s">
        <v>10</v>
      </c>
      <c r="H471" s="181">
        <v>141000</v>
      </c>
      <c r="I471" s="181">
        <v>4046.7</v>
      </c>
      <c r="J471" s="181">
        <v>4286.3999999999996</v>
      </c>
      <c r="K471" s="181">
        <v>0</v>
      </c>
      <c r="L471" s="181">
        <v>21749.59</v>
      </c>
      <c r="M471" s="181">
        <v>25</v>
      </c>
      <c r="N471" s="181">
        <v>8036.28</v>
      </c>
      <c r="O471" s="181">
        <f t="shared" si="21"/>
        <v>38143.97</v>
      </c>
      <c r="P471" s="181">
        <f t="shared" si="22"/>
        <v>141000</v>
      </c>
      <c r="Q471" s="181">
        <f t="shared" si="23"/>
        <v>102856.03</v>
      </c>
    </row>
    <row r="472" spans="1:18" ht="23.65" customHeight="1" x14ac:dyDescent="0.2">
      <c r="A472" s="177">
        <v>460</v>
      </c>
      <c r="B472" s="44" t="s">
        <v>508</v>
      </c>
      <c r="C472" s="44" t="s">
        <v>493</v>
      </c>
      <c r="D472" s="186" t="s">
        <v>403</v>
      </c>
      <c r="E472" s="81" t="s">
        <v>501</v>
      </c>
      <c r="F472" s="182" t="s">
        <v>47</v>
      </c>
      <c r="G472" s="183" t="s">
        <v>11</v>
      </c>
      <c r="H472" s="181">
        <v>23362.5</v>
      </c>
      <c r="I472" s="181">
        <v>670.5</v>
      </c>
      <c r="J472" s="181">
        <v>710.22</v>
      </c>
      <c r="K472" s="181">
        <v>0</v>
      </c>
      <c r="L472" s="181">
        <v>0</v>
      </c>
      <c r="M472" s="181">
        <v>25</v>
      </c>
      <c r="N472" s="181">
        <v>0</v>
      </c>
      <c r="O472" s="181">
        <f t="shared" si="21"/>
        <v>1405.72</v>
      </c>
      <c r="P472" s="181">
        <f t="shared" si="22"/>
        <v>23362.5</v>
      </c>
      <c r="Q472" s="181">
        <f t="shared" si="23"/>
        <v>21956.78</v>
      </c>
    </row>
    <row r="473" spans="1:18" ht="23.65" customHeight="1" x14ac:dyDescent="0.2">
      <c r="A473" s="177">
        <v>461</v>
      </c>
      <c r="B473" s="44" t="s">
        <v>507</v>
      </c>
      <c r="C473" s="44" t="s">
        <v>164</v>
      </c>
      <c r="D473" s="186" t="s">
        <v>403</v>
      </c>
      <c r="E473" s="81" t="s">
        <v>501</v>
      </c>
      <c r="F473" s="182" t="s">
        <v>47</v>
      </c>
      <c r="G473" s="183" t="s">
        <v>11</v>
      </c>
      <c r="H473" s="181">
        <v>16500</v>
      </c>
      <c r="I473" s="181">
        <v>473.55</v>
      </c>
      <c r="J473" s="181">
        <v>501.6</v>
      </c>
      <c r="K473" s="181">
        <v>0</v>
      </c>
      <c r="L473" s="181">
        <v>0</v>
      </c>
      <c r="M473" s="181">
        <v>25</v>
      </c>
      <c r="N473" s="181">
        <v>50</v>
      </c>
      <c r="O473" s="181">
        <f t="shared" si="21"/>
        <v>1050.1500000000001</v>
      </c>
      <c r="P473" s="181">
        <f t="shared" si="22"/>
        <v>16500</v>
      </c>
      <c r="Q473" s="181">
        <f t="shared" si="23"/>
        <v>15449.85</v>
      </c>
    </row>
    <row r="474" spans="1:18" ht="23.65" customHeight="1" x14ac:dyDescent="0.2">
      <c r="A474" s="177">
        <v>462</v>
      </c>
      <c r="B474" s="184" t="s">
        <v>503</v>
      </c>
      <c r="C474" s="184" t="s">
        <v>504</v>
      </c>
      <c r="D474" s="186" t="s">
        <v>403</v>
      </c>
      <c r="E474" s="186" t="s">
        <v>501</v>
      </c>
      <c r="F474" s="182" t="s">
        <v>47</v>
      </c>
      <c r="G474" s="183" t="s">
        <v>10</v>
      </c>
      <c r="H474" s="181">
        <v>26250</v>
      </c>
      <c r="I474" s="181">
        <v>753.38</v>
      </c>
      <c r="J474" s="181">
        <v>798</v>
      </c>
      <c r="K474" s="181">
        <v>1577.45</v>
      </c>
      <c r="L474" s="181">
        <v>0</v>
      </c>
      <c r="M474" s="181">
        <v>25</v>
      </c>
      <c r="N474" s="181">
        <v>1127.9999999999998</v>
      </c>
      <c r="O474" s="181">
        <f t="shared" si="21"/>
        <v>4281.83</v>
      </c>
      <c r="P474" s="181">
        <f t="shared" si="22"/>
        <v>26250</v>
      </c>
      <c r="Q474" s="181">
        <f t="shared" si="23"/>
        <v>21968.17</v>
      </c>
      <c r="R474" s="22"/>
    </row>
    <row r="475" spans="1:18" ht="23.65" customHeight="1" x14ac:dyDescent="0.2">
      <c r="A475" s="177">
        <v>463</v>
      </c>
      <c r="B475" s="44" t="s">
        <v>100</v>
      </c>
      <c r="C475" s="44" t="s">
        <v>86</v>
      </c>
      <c r="D475" s="186" t="s">
        <v>403</v>
      </c>
      <c r="E475" s="186" t="s">
        <v>501</v>
      </c>
      <c r="F475" s="182" t="s">
        <v>47</v>
      </c>
      <c r="G475" s="183" t="s">
        <v>10</v>
      </c>
      <c r="H475" s="181">
        <v>31500</v>
      </c>
      <c r="I475" s="181">
        <v>904.05</v>
      </c>
      <c r="J475" s="181">
        <v>957.6</v>
      </c>
      <c r="K475" s="181">
        <v>1577.45</v>
      </c>
      <c r="L475" s="181">
        <v>0</v>
      </c>
      <c r="M475" s="181">
        <v>25</v>
      </c>
      <c r="N475" s="181">
        <v>549.99999999999977</v>
      </c>
      <c r="O475" s="181">
        <f t="shared" si="21"/>
        <v>4014.1000000000004</v>
      </c>
      <c r="P475" s="181">
        <f t="shared" si="22"/>
        <v>31500</v>
      </c>
      <c r="Q475" s="181">
        <f t="shared" si="23"/>
        <v>27485.9</v>
      </c>
    </row>
    <row r="476" spans="1:18" ht="23.65" customHeight="1" x14ac:dyDescent="0.2">
      <c r="A476" s="177">
        <v>464</v>
      </c>
      <c r="B476" s="44" t="s">
        <v>452</v>
      </c>
      <c r="C476" s="44" t="s">
        <v>86</v>
      </c>
      <c r="D476" s="186" t="s">
        <v>403</v>
      </c>
      <c r="E476" s="186" t="s">
        <v>501</v>
      </c>
      <c r="F476" s="182" t="s">
        <v>47</v>
      </c>
      <c r="G476" s="183" t="s">
        <v>10</v>
      </c>
      <c r="H476" s="181">
        <v>27300</v>
      </c>
      <c r="I476" s="181">
        <v>783.51</v>
      </c>
      <c r="J476" s="181">
        <v>829.92</v>
      </c>
      <c r="K476" s="181">
        <v>3154.9</v>
      </c>
      <c r="L476" s="181">
        <v>0</v>
      </c>
      <c r="M476" s="181">
        <v>25</v>
      </c>
      <c r="N476" s="181">
        <v>6324.59</v>
      </c>
      <c r="O476" s="181">
        <f t="shared" si="21"/>
        <v>11117.92</v>
      </c>
      <c r="P476" s="181">
        <f t="shared" si="22"/>
        <v>27300</v>
      </c>
      <c r="Q476" s="181">
        <f t="shared" si="23"/>
        <v>16182.08</v>
      </c>
    </row>
    <row r="477" spans="1:18" ht="23.65" customHeight="1" x14ac:dyDescent="0.2">
      <c r="A477" s="177">
        <v>465</v>
      </c>
      <c r="B477" s="23" t="s">
        <v>505</v>
      </c>
      <c r="C477" s="23" t="s">
        <v>45</v>
      </c>
      <c r="D477" s="186" t="s">
        <v>403</v>
      </c>
      <c r="E477" s="83" t="s">
        <v>501</v>
      </c>
      <c r="F477" s="182" t="s">
        <v>47</v>
      </c>
      <c r="G477" s="183" t="s">
        <v>10</v>
      </c>
      <c r="H477" s="181">
        <v>21892.880000000001</v>
      </c>
      <c r="I477" s="181">
        <v>628.33000000000004</v>
      </c>
      <c r="J477" s="181">
        <v>665.54</v>
      </c>
      <c r="K477" s="181">
        <v>1577.45</v>
      </c>
      <c r="L477" s="181">
        <v>0</v>
      </c>
      <c r="M477" s="181">
        <v>25</v>
      </c>
      <c r="N477" s="181">
        <v>0</v>
      </c>
      <c r="O477" s="181">
        <f t="shared" si="21"/>
        <v>2896.3199999999997</v>
      </c>
      <c r="P477" s="181">
        <f t="shared" si="22"/>
        <v>21892.880000000001</v>
      </c>
      <c r="Q477" s="181">
        <f t="shared" si="23"/>
        <v>18996.560000000001</v>
      </c>
    </row>
    <row r="478" spans="1:18" ht="23.65" customHeight="1" x14ac:dyDescent="0.2">
      <c r="A478" s="177">
        <v>466</v>
      </c>
      <c r="B478" s="44" t="s">
        <v>506</v>
      </c>
      <c r="C478" s="44" t="s">
        <v>45</v>
      </c>
      <c r="D478" s="186" t="s">
        <v>403</v>
      </c>
      <c r="E478" s="81" t="s">
        <v>501</v>
      </c>
      <c r="F478" s="182" t="s">
        <v>47</v>
      </c>
      <c r="G478" s="183" t="s">
        <v>10</v>
      </c>
      <c r="H478" s="181">
        <v>18700</v>
      </c>
      <c r="I478" s="181">
        <v>536.69000000000005</v>
      </c>
      <c r="J478" s="181">
        <v>568.48</v>
      </c>
      <c r="K478" s="181">
        <v>0</v>
      </c>
      <c r="L478" s="181">
        <v>0</v>
      </c>
      <c r="M478" s="181">
        <v>25</v>
      </c>
      <c r="N478" s="181">
        <v>0</v>
      </c>
      <c r="O478" s="181">
        <f t="shared" si="21"/>
        <v>1130.17</v>
      </c>
      <c r="P478" s="181">
        <f t="shared" si="22"/>
        <v>18700</v>
      </c>
      <c r="Q478" s="181">
        <f t="shared" si="23"/>
        <v>17569.830000000002</v>
      </c>
    </row>
    <row r="479" spans="1:18" ht="23.65" customHeight="1" x14ac:dyDescent="0.2">
      <c r="A479" s="177">
        <v>467</v>
      </c>
      <c r="B479" s="184" t="s">
        <v>536</v>
      </c>
      <c r="C479" s="44" t="s">
        <v>418</v>
      </c>
      <c r="D479" s="186" t="s">
        <v>403</v>
      </c>
      <c r="E479" s="189" t="s">
        <v>535</v>
      </c>
      <c r="F479" s="182" t="s">
        <v>47</v>
      </c>
      <c r="G479" s="183" t="s">
        <v>10</v>
      </c>
      <c r="H479" s="181">
        <v>80000</v>
      </c>
      <c r="I479" s="181">
        <v>2296</v>
      </c>
      <c r="J479" s="181">
        <v>2432</v>
      </c>
      <c r="K479" s="181">
        <v>1577.45</v>
      </c>
      <c r="L479" s="181">
        <v>7006.51</v>
      </c>
      <c r="M479" s="181">
        <v>25</v>
      </c>
      <c r="N479" s="181">
        <v>50</v>
      </c>
      <c r="O479" s="181">
        <f t="shared" si="21"/>
        <v>13386.96</v>
      </c>
      <c r="P479" s="181">
        <f t="shared" si="22"/>
        <v>80000</v>
      </c>
      <c r="Q479" s="181">
        <f t="shared" si="23"/>
        <v>66613.040000000008</v>
      </c>
    </row>
    <row r="480" spans="1:18" ht="23.65" customHeight="1" x14ac:dyDescent="0.2">
      <c r="A480" s="177">
        <v>468</v>
      </c>
      <c r="B480" s="184" t="s">
        <v>534</v>
      </c>
      <c r="C480" s="44" t="s">
        <v>405</v>
      </c>
      <c r="D480" s="186" t="s">
        <v>403</v>
      </c>
      <c r="E480" s="189" t="s">
        <v>535</v>
      </c>
      <c r="F480" s="182" t="s">
        <v>47</v>
      </c>
      <c r="G480" s="183" t="s">
        <v>10</v>
      </c>
      <c r="H480" s="181">
        <v>23546.25</v>
      </c>
      <c r="I480" s="181">
        <v>675.78</v>
      </c>
      <c r="J480" s="181">
        <v>715.81</v>
      </c>
      <c r="K480" s="181">
        <v>0</v>
      </c>
      <c r="L480" s="181">
        <v>0</v>
      </c>
      <c r="M480" s="181">
        <v>25</v>
      </c>
      <c r="N480" s="181">
        <v>0</v>
      </c>
      <c r="O480" s="181">
        <f t="shared" si="21"/>
        <v>1416.59</v>
      </c>
      <c r="P480" s="181">
        <f t="shared" si="22"/>
        <v>23546.25</v>
      </c>
      <c r="Q480" s="181">
        <f t="shared" si="23"/>
        <v>22129.66</v>
      </c>
    </row>
    <row r="481" spans="1:18" ht="23.65" customHeight="1" x14ac:dyDescent="0.2">
      <c r="A481" s="177">
        <v>469</v>
      </c>
      <c r="B481" s="184" t="s">
        <v>537</v>
      </c>
      <c r="C481" s="44" t="s">
        <v>519</v>
      </c>
      <c r="D481" s="186" t="s">
        <v>403</v>
      </c>
      <c r="E481" s="189" t="s">
        <v>535</v>
      </c>
      <c r="F481" s="182" t="s">
        <v>33</v>
      </c>
      <c r="G481" s="183" t="s">
        <v>10</v>
      </c>
      <c r="H481" s="181">
        <v>18700</v>
      </c>
      <c r="I481" s="181">
        <v>536.69000000000005</v>
      </c>
      <c r="J481" s="181">
        <v>568.48</v>
      </c>
      <c r="K481" s="181">
        <v>0</v>
      </c>
      <c r="L481" s="181">
        <v>0</v>
      </c>
      <c r="M481" s="181">
        <v>25</v>
      </c>
      <c r="N481" s="181">
        <v>0</v>
      </c>
      <c r="O481" s="181">
        <f t="shared" si="21"/>
        <v>1130.17</v>
      </c>
      <c r="P481" s="181">
        <f t="shared" si="22"/>
        <v>18700</v>
      </c>
      <c r="Q481" s="181">
        <f t="shared" si="23"/>
        <v>17569.830000000002</v>
      </c>
    </row>
    <row r="482" spans="1:18" ht="23.65" customHeight="1" x14ac:dyDescent="0.2">
      <c r="A482" s="177">
        <v>470</v>
      </c>
      <c r="B482" s="184" t="s">
        <v>538</v>
      </c>
      <c r="C482" s="44" t="s">
        <v>519</v>
      </c>
      <c r="D482" s="186" t="s">
        <v>403</v>
      </c>
      <c r="E482" s="186" t="s">
        <v>535</v>
      </c>
      <c r="F482" s="182" t="s">
        <v>47</v>
      </c>
      <c r="G482" s="183" t="s">
        <v>11</v>
      </c>
      <c r="H482" s="181">
        <v>22000</v>
      </c>
      <c r="I482" s="181">
        <v>631.4</v>
      </c>
      <c r="J482" s="181">
        <v>668.8</v>
      </c>
      <c r="K482" s="181">
        <v>0</v>
      </c>
      <c r="L482" s="181">
        <v>0</v>
      </c>
      <c r="M482" s="181">
        <v>25</v>
      </c>
      <c r="N482" s="181">
        <v>628</v>
      </c>
      <c r="O482" s="181">
        <f t="shared" si="21"/>
        <v>1953.1999999999998</v>
      </c>
      <c r="P482" s="181">
        <f t="shared" si="22"/>
        <v>22000</v>
      </c>
      <c r="Q482" s="181">
        <f t="shared" si="23"/>
        <v>20046.8</v>
      </c>
    </row>
    <row r="483" spans="1:18" ht="23.65" customHeight="1" x14ac:dyDescent="0.2">
      <c r="A483" s="177">
        <v>471</v>
      </c>
      <c r="B483" s="178" t="s">
        <v>539</v>
      </c>
      <c r="C483" s="178" t="s">
        <v>352</v>
      </c>
      <c r="D483" s="186" t="s">
        <v>403</v>
      </c>
      <c r="E483" s="185" t="s">
        <v>535</v>
      </c>
      <c r="F483" s="193" t="s">
        <v>47</v>
      </c>
      <c r="G483" s="99" t="s">
        <v>11</v>
      </c>
      <c r="H483" s="180">
        <v>18700</v>
      </c>
      <c r="I483" s="180">
        <v>536.69000000000005</v>
      </c>
      <c r="J483" s="180">
        <v>568.48</v>
      </c>
      <c r="K483" s="181">
        <v>1577.45</v>
      </c>
      <c r="L483" s="180">
        <v>0</v>
      </c>
      <c r="M483" s="181">
        <v>25</v>
      </c>
      <c r="N483" s="180">
        <v>0</v>
      </c>
      <c r="O483" s="181">
        <f t="shared" si="21"/>
        <v>2707.62</v>
      </c>
      <c r="P483" s="181">
        <f t="shared" si="22"/>
        <v>18700</v>
      </c>
      <c r="Q483" s="181">
        <f t="shared" si="23"/>
        <v>15992.380000000001</v>
      </c>
      <c r="R483" s="22"/>
    </row>
    <row r="484" spans="1:18" ht="23.65" customHeight="1" x14ac:dyDescent="0.2">
      <c r="A484" s="177">
        <v>472</v>
      </c>
      <c r="B484" s="178" t="s">
        <v>543</v>
      </c>
      <c r="C484" s="178" t="s">
        <v>164</v>
      </c>
      <c r="D484" s="186" t="s">
        <v>403</v>
      </c>
      <c r="E484" s="185" t="s">
        <v>535</v>
      </c>
      <c r="F484" s="193" t="s">
        <v>47</v>
      </c>
      <c r="G484" s="99" t="s">
        <v>10</v>
      </c>
      <c r="H484" s="180">
        <v>20020</v>
      </c>
      <c r="I484" s="180">
        <v>574.57000000000005</v>
      </c>
      <c r="J484" s="180">
        <v>608.61</v>
      </c>
      <c r="K484" s="181">
        <v>1577.45</v>
      </c>
      <c r="L484" s="180">
        <v>0</v>
      </c>
      <c r="M484" s="181">
        <v>25</v>
      </c>
      <c r="N484" s="180">
        <v>6538.79</v>
      </c>
      <c r="O484" s="181">
        <f t="shared" si="21"/>
        <v>9324.42</v>
      </c>
      <c r="P484" s="181">
        <f t="shared" si="22"/>
        <v>20020</v>
      </c>
      <c r="Q484" s="181">
        <f t="shared" si="23"/>
        <v>10695.58</v>
      </c>
    </row>
    <row r="485" spans="1:18" ht="23.65" customHeight="1" x14ac:dyDescent="0.2">
      <c r="A485" s="177">
        <v>473</v>
      </c>
      <c r="B485" s="178" t="s">
        <v>545</v>
      </c>
      <c r="C485" s="178" t="s">
        <v>48</v>
      </c>
      <c r="D485" s="186" t="s">
        <v>403</v>
      </c>
      <c r="E485" s="185" t="s">
        <v>535</v>
      </c>
      <c r="F485" s="193" t="s">
        <v>47</v>
      </c>
      <c r="G485" s="99" t="s">
        <v>10</v>
      </c>
      <c r="H485" s="180">
        <v>22470.34</v>
      </c>
      <c r="I485" s="180">
        <v>644.9</v>
      </c>
      <c r="J485" s="180">
        <v>683.1</v>
      </c>
      <c r="K485" s="180">
        <v>0</v>
      </c>
      <c r="L485" s="180">
        <v>0</v>
      </c>
      <c r="M485" s="181">
        <v>25</v>
      </c>
      <c r="N485" s="180">
        <v>3680.9</v>
      </c>
      <c r="O485" s="181">
        <f t="shared" si="21"/>
        <v>5033.8999999999996</v>
      </c>
      <c r="P485" s="181">
        <f t="shared" si="22"/>
        <v>22470.34</v>
      </c>
      <c r="Q485" s="181">
        <f t="shared" si="23"/>
        <v>17436.440000000002</v>
      </c>
    </row>
    <row r="486" spans="1:18" ht="23.65" customHeight="1" x14ac:dyDescent="0.2">
      <c r="A486" s="177">
        <v>474</v>
      </c>
      <c r="B486" s="178" t="s">
        <v>547</v>
      </c>
      <c r="C486" s="178" t="s">
        <v>86</v>
      </c>
      <c r="D486" s="186" t="s">
        <v>403</v>
      </c>
      <c r="E486" s="185" t="s">
        <v>535</v>
      </c>
      <c r="F486" s="193" t="s">
        <v>47</v>
      </c>
      <c r="G486" s="99" t="s">
        <v>10</v>
      </c>
      <c r="H486" s="180">
        <v>26250</v>
      </c>
      <c r="I486" s="180">
        <v>753.38</v>
      </c>
      <c r="J486" s="180">
        <v>798</v>
      </c>
      <c r="K486" s="180">
        <v>0</v>
      </c>
      <c r="L486" s="180">
        <v>0</v>
      </c>
      <c r="M486" s="181">
        <v>25</v>
      </c>
      <c r="N486" s="180">
        <v>8296.94</v>
      </c>
      <c r="O486" s="181">
        <f t="shared" si="21"/>
        <v>9873.32</v>
      </c>
      <c r="P486" s="181">
        <f t="shared" si="22"/>
        <v>26250</v>
      </c>
      <c r="Q486" s="181">
        <f t="shared" si="23"/>
        <v>16376.68</v>
      </c>
    </row>
    <row r="487" spans="1:18" ht="23.65" customHeight="1" x14ac:dyDescent="0.2">
      <c r="A487" s="177">
        <v>475</v>
      </c>
      <c r="B487" s="178" t="s">
        <v>548</v>
      </c>
      <c r="C487" s="178" t="s">
        <v>110</v>
      </c>
      <c r="D487" s="186" t="s">
        <v>403</v>
      </c>
      <c r="E487" s="185" t="s">
        <v>535</v>
      </c>
      <c r="F487" s="193" t="s">
        <v>47</v>
      </c>
      <c r="G487" s="99" t="s">
        <v>10</v>
      </c>
      <c r="H487" s="180">
        <v>17600</v>
      </c>
      <c r="I487" s="180">
        <v>505.12</v>
      </c>
      <c r="J487" s="180">
        <v>535.04</v>
      </c>
      <c r="K487" s="181">
        <v>1577.45</v>
      </c>
      <c r="L487" s="180">
        <v>0</v>
      </c>
      <c r="M487" s="181">
        <v>25</v>
      </c>
      <c r="N487" s="180">
        <v>0</v>
      </c>
      <c r="O487" s="181">
        <f t="shared" si="21"/>
        <v>2642.6099999999997</v>
      </c>
      <c r="P487" s="181">
        <f t="shared" si="22"/>
        <v>17600</v>
      </c>
      <c r="Q487" s="181">
        <f t="shared" si="23"/>
        <v>14957.39</v>
      </c>
    </row>
    <row r="488" spans="1:18" ht="23.65" customHeight="1" x14ac:dyDescent="0.2">
      <c r="A488" s="177">
        <v>476</v>
      </c>
      <c r="B488" s="178" t="s">
        <v>544</v>
      </c>
      <c r="C488" s="178" t="s">
        <v>48</v>
      </c>
      <c r="D488" s="186" t="s">
        <v>403</v>
      </c>
      <c r="E488" s="185" t="s">
        <v>535</v>
      </c>
      <c r="F488" s="182" t="s">
        <v>33</v>
      </c>
      <c r="G488" s="99" t="s">
        <v>11</v>
      </c>
      <c r="H488" s="180">
        <v>40000</v>
      </c>
      <c r="I488" s="180">
        <v>1148</v>
      </c>
      <c r="J488" s="180">
        <v>1216</v>
      </c>
      <c r="K488" s="180">
        <v>0</v>
      </c>
      <c r="L488" s="180">
        <v>442.65</v>
      </c>
      <c r="M488" s="181">
        <v>25</v>
      </c>
      <c r="N488" s="180">
        <v>0</v>
      </c>
      <c r="O488" s="181">
        <f t="shared" si="21"/>
        <v>2831.65</v>
      </c>
      <c r="P488" s="181">
        <f t="shared" si="22"/>
        <v>40000</v>
      </c>
      <c r="Q488" s="181">
        <f t="shared" si="23"/>
        <v>37168.35</v>
      </c>
    </row>
    <row r="489" spans="1:18" ht="23.65" customHeight="1" x14ac:dyDescent="0.2">
      <c r="A489" s="177">
        <v>477</v>
      </c>
      <c r="B489" s="178" t="s">
        <v>541</v>
      </c>
      <c r="C489" s="178" t="s">
        <v>504</v>
      </c>
      <c r="D489" s="186" t="s">
        <v>403</v>
      </c>
      <c r="E489" s="185" t="s">
        <v>535</v>
      </c>
      <c r="F489" s="193" t="s">
        <v>47</v>
      </c>
      <c r="G489" s="99" t="s">
        <v>10</v>
      </c>
      <c r="H489" s="180">
        <v>31000</v>
      </c>
      <c r="I489" s="180">
        <v>889.7</v>
      </c>
      <c r="J489" s="180">
        <v>942.4</v>
      </c>
      <c r="K489" s="180">
        <v>0</v>
      </c>
      <c r="L489" s="180">
        <v>0</v>
      </c>
      <c r="M489" s="181">
        <v>25</v>
      </c>
      <c r="N489" s="180">
        <v>1306</v>
      </c>
      <c r="O489" s="181">
        <f t="shared" si="21"/>
        <v>3163.1</v>
      </c>
      <c r="P489" s="181">
        <f t="shared" si="22"/>
        <v>31000</v>
      </c>
      <c r="Q489" s="181">
        <f t="shared" si="23"/>
        <v>27836.9</v>
      </c>
    </row>
    <row r="490" spans="1:18" ht="23.65" customHeight="1" x14ac:dyDescent="0.2">
      <c r="A490" s="177">
        <v>478</v>
      </c>
      <c r="B490" s="178" t="s">
        <v>540</v>
      </c>
      <c r="C490" s="178" t="s">
        <v>161</v>
      </c>
      <c r="D490" s="186" t="s">
        <v>403</v>
      </c>
      <c r="E490" s="185" t="s">
        <v>535</v>
      </c>
      <c r="F490" s="193" t="s">
        <v>47</v>
      </c>
      <c r="G490" s="99" t="s">
        <v>10</v>
      </c>
      <c r="H490" s="180">
        <v>31500</v>
      </c>
      <c r="I490" s="180">
        <v>904.05</v>
      </c>
      <c r="J490" s="180">
        <v>957.6</v>
      </c>
      <c r="K490" s="181">
        <v>1577.45</v>
      </c>
      <c r="L490" s="180">
        <v>0</v>
      </c>
      <c r="M490" s="181">
        <v>25</v>
      </c>
      <c r="N490" s="180">
        <v>5110.6000000000004</v>
      </c>
      <c r="O490" s="181">
        <f t="shared" si="21"/>
        <v>8574.7000000000007</v>
      </c>
      <c r="P490" s="181">
        <f t="shared" si="22"/>
        <v>31500</v>
      </c>
      <c r="Q490" s="181">
        <f t="shared" si="23"/>
        <v>22925.3</v>
      </c>
    </row>
    <row r="491" spans="1:18" ht="23.65" customHeight="1" x14ac:dyDescent="0.2">
      <c r="A491" s="177">
        <v>479</v>
      </c>
      <c r="B491" s="44" t="s">
        <v>57</v>
      </c>
      <c r="C491" s="44" t="s">
        <v>45</v>
      </c>
      <c r="D491" s="186" t="s">
        <v>403</v>
      </c>
      <c r="E491" s="185" t="s">
        <v>535</v>
      </c>
      <c r="F491" s="182" t="s">
        <v>33</v>
      </c>
      <c r="G491" s="183" t="s">
        <v>10</v>
      </c>
      <c r="H491" s="181">
        <v>40000</v>
      </c>
      <c r="I491" s="181">
        <v>1148</v>
      </c>
      <c r="J491" s="181">
        <v>1216</v>
      </c>
      <c r="K491" s="181">
        <v>1577.45</v>
      </c>
      <c r="L491" s="181">
        <v>206.03</v>
      </c>
      <c r="M491" s="181">
        <v>25</v>
      </c>
      <c r="N491" s="181">
        <v>50</v>
      </c>
      <c r="O491" s="181">
        <f t="shared" si="21"/>
        <v>4222.4799999999996</v>
      </c>
      <c r="P491" s="181">
        <f t="shared" si="22"/>
        <v>40000</v>
      </c>
      <c r="Q491" s="181">
        <f t="shared" si="23"/>
        <v>35777.520000000004</v>
      </c>
    </row>
    <row r="492" spans="1:18" ht="23.65" customHeight="1" x14ac:dyDescent="0.2">
      <c r="A492" s="177">
        <v>480</v>
      </c>
      <c r="B492" s="44" t="s">
        <v>59</v>
      </c>
      <c r="C492" s="44" t="s">
        <v>45</v>
      </c>
      <c r="D492" s="186" t="s">
        <v>403</v>
      </c>
      <c r="E492" s="185" t="s">
        <v>535</v>
      </c>
      <c r="F492" s="182" t="s">
        <v>33</v>
      </c>
      <c r="G492" s="183" t="s">
        <v>10</v>
      </c>
      <c r="H492" s="181">
        <v>35000</v>
      </c>
      <c r="I492" s="181">
        <v>1004.5</v>
      </c>
      <c r="J492" s="181">
        <v>1064</v>
      </c>
      <c r="K492" s="181">
        <v>0</v>
      </c>
      <c r="L492" s="181">
        <v>0</v>
      </c>
      <c r="M492" s="181">
        <v>25</v>
      </c>
      <c r="N492" s="181">
        <v>1500</v>
      </c>
      <c r="O492" s="181">
        <f t="shared" si="21"/>
        <v>3593.5</v>
      </c>
      <c r="P492" s="181">
        <f t="shared" si="22"/>
        <v>35000</v>
      </c>
      <c r="Q492" s="181">
        <f t="shared" si="23"/>
        <v>31406.5</v>
      </c>
    </row>
    <row r="493" spans="1:18" ht="23.65" customHeight="1" x14ac:dyDescent="0.2">
      <c r="A493" s="177">
        <v>481</v>
      </c>
      <c r="B493" s="178" t="s">
        <v>542</v>
      </c>
      <c r="C493" s="178" t="s">
        <v>45</v>
      </c>
      <c r="D493" s="186" t="s">
        <v>403</v>
      </c>
      <c r="E493" s="185" t="s">
        <v>535</v>
      </c>
      <c r="F493" s="193" t="s">
        <v>47</v>
      </c>
      <c r="G493" s="99" t="s">
        <v>10</v>
      </c>
      <c r="H493" s="180">
        <v>19840.04</v>
      </c>
      <c r="I493" s="180">
        <v>569.41</v>
      </c>
      <c r="J493" s="180">
        <v>603.14</v>
      </c>
      <c r="K493" s="181">
        <v>1577.45</v>
      </c>
      <c r="L493" s="180">
        <v>0</v>
      </c>
      <c r="M493" s="181">
        <v>25</v>
      </c>
      <c r="N493" s="180">
        <v>7336.03</v>
      </c>
      <c r="O493" s="181">
        <f t="shared" si="21"/>
        <v>10111.029999999999</v>
      </c>
      <c r="P493" s="181">
        <f t="shared" si="22"/>
        <v>19840.04</v>
      </c>
      <c r="Q493" s="181">
        <f t="shared" si="23"/>
        <v>9729.010000000002</v>
      </c>
    </row>
    <row r="494" spans="1:18" ht="23.65" customHeight="1" x14ac:dyDescent="0.2">
      <c r="A494" s="177">
        <v>482</v>
      </c>
      <c r="B494" s="178" t="s">
        <v>549</v>
      </c>
      <c r="C494" s="178" t="s">
        <v>194</v>
      </c>
      <c r="D494" s="186" t="s">
        <v>403</v>
      </c>
      <c r="E494" s="185" t="s">
        <v>535</v>
      </c>
      <c r="F494" s="182" t="s">
        <v>33</v>
      </c>
      <c r="G494" s="99" t="s">
        <v>11</v>
      </c>
      <c r="H494" s="180">
        <v>16500</v>
      </c>
      <c r="I494" s="180">
        <v>473.55</v>
      </c>
      <c r="J494" s="180">
        <v>501.6</v>
      </c>
      <c r="K494" s="180">
        <v>0</v>
      </c>
      <c r="L494" s="180">
        <v>0</v>
      </c>
      <c r="M494" s="181">
        <v>25</v>
      </c>
      <c r="N494" s="180">
        <v>0</v>
      </c>
      <c r="O494" s="181">
        <f t="shared" si="21"/>
        <v>1000.1500000000001</v>
      </c>
      <c r="P494" s="181">
        <f t="shared" si="22"/>
        <v>16500</v>
      </c>
      <c r="Q494" s="181">
        <f t="shared" si="23"/>
        <v>15499.85</v>
      </c>
    </row>
    <row r="495" spans="1:18" ht="23.65" customHeight="1" x14ac:dyDescent="0.2">
      <c r="A495" s="177">
        <v>483</v>
      </c>
      <c r="B495" s="178" t="s">
        <v>554</v>
      </c>
      <c r="C495" s="178" t="s">
        <v>32</v>
      </c>
      <c r="D495" s="185" t="s">
        <v>752</v>
      </c>
      <c r="E495" s="185" t="s">
        <v>752</v>
      </c>
      <c r="F495" s="182" t="s">
        <v>33</v>
      </c>
      <c r="G495" s="99" t="s">
        <v>10</v>
      </c>
      <c r="H495" s="180">
        <v>78000</v>
      </c>
      <c r="I495" s="180">
        <v>2238.6</v>
      </c>
      <c r="J495" s="180">
        <v>2371.1999999999998</v>
      </c>
      <c r="K495" s="180">
        <v>0</v>
      </c>
      <c r="L495" s="180">
        <v>6930.42</v>
      </c>
      <c r="M495" s="181">
        <v>25</v>
      </c>
      <c r="N495" s="180">
        <v>0</v>
      </c>
      <c r="O495" s="181">
        <f t="shared" si="21"/>
        <v>11565.22</v>
      </c>
      <c r="P495" s="181">
        <f t="shared" si="22"/>
        <v>78000</v>
      </c>
      <c r="Q495" s="181">
        <f t="shared" si="23"/>
        <v>66434.78</v>
      </c>
    </row>
    <row r="496" spans="1:18" ht="23.65" customHeight="1" x14ac:dyDescent="0.2">
      <c r="A496" s="177">
        <v>484</v>
      </c>
      <c r="B496" s="178" t="s">
        <v>1028</v>
      </c>
      <c r="C496" s="178" t="s">
        <v>199</v>
      </c>
      <c r="D496" s="185" t="s">
        <v>752</v>
      </c>
      <c r="E496" s="185" t="s">
        <v>752</v>
      </c>
      <c r="F496" s="182" t="s">
        <v>33</v>
      </c>
      <c r="G496" s="99" t="s">
        <v>11</v>
      </c>
      <c r="H496" s="180">
        <v>26000</v>
      </c>
      <c r="I496" s="180">
        <v>746.2</v>
      </c>
      <c r="J496" s="180">
        <v>790.4</v>
      </c>
      <c r="K496" s="180">
        <v>0</v>
      </c>
      <c r="L496" s="180">
        <v>0</v>
      </c>
      <c r="M496" s="181">
        <v>25</v>
      </c>
      <c r="N496" s="180">
        <v>0</v>
      </c>
      <c r="O496" s="181">
        <f t="shared" si="21"/>
        <v>1561.6</v>
      </c>
      <c r="P496" s="181">
        <f t="shared" si="22"/>
        <v>26000</v>
      </c>
      <c r="Q496" s="181">
        <f t="shared" si="23"/>
        <v>24438.400000000001</v>
      </c>
    </row>
    <row r="497" spans="1:17" ht="23.65" customHeight="1" x14ac:dyDescent="0.2">
      <c r="A497" s="177">
        <v>485</v>
      </c>
      <c r="B497" s="187" t="s">
        <v>557</v>
      </c>
      <c r="C497" s="187" t="s">
        <v>110</v>
      </c>
      <c r="D497" s="185" t="s">
        <v>752</v>
      </c>
      <c r="E497" s="185" t="s">
        <v>752</v>
      </c>
      <c r="F497" s="182" t="s">
        <v>33</v>
      </c>
      <c r="G497" s="99" t="s">
        <v>11</v>
      </c>
      <c r="H497" s="180">
        <v>25000</v>
      </c>
      <c r="I497" s="180">
        <v>717.5</v>
      </c>
      <c r="J497" s="180">
        <v>760</v>
      </c>
      <c r="K497" s="180">
        <v>0</v>
      </c>
      <c r="L497" s="180">
        <v>0</v>
      </c>
      <c r="M497" s="181">
        <v>25</v>
      </c>
      <c r="N497" s="180">
        <v>50</v>
      </c>
      <c r="O497" s="181">
        <f t="shared" si="21"/>
        <v>1552.5</v>
      </c>
      <c r="P497" s="181">
        <f t="shared" si="22"/>
        <v>25000</v>
      </c>
      <c r="Q497" s="181">
        <f t="shared" si="23"/>
        <v>23447.5</v>
      </c>
    </row>
    <row r="498" spans="1:17" ht="23.65" customHeight="1" x14ac:dyDescent="0.2">
      <c r="A498" s="177">
        <v>486</v>
      </c>
      <c r="B498" s="44" t="s">
        <v>814</v>
      </c>
      <c r="C498" s="27" t="s">
        <v>597</v>
      </c>
      <c r="D498" s="185" t="s">
        <v>752</v>
      </c>
      <c r="E498" s="185" t="s">
        <v>752</v>
      </c>
      <c r="F498" s="182" t="s">
        <v>33</v>
      </c>
      <c r="G498" s="183" t="s">
        <v>11</v>
      </c>
      <c r="H498" s="181">
        <v>35000</v>
      </c>
      <c r="I498" s="181">
        <v>1004.5</v>
      </c>
      <c r="J498" s="181">
        <v>1064</v>
      </c>
      <c r="K498" s="181">
        <v>0</v>
      </c>
      <c r="L498" s="181">
        <v>0</v>
      </c>
      <c r="M498" s="181">
        <v>25</v>
      </c>
      <c r="N498" s="181">
        <v>0</v>
      </c>
      <c r="O498" s="181">
        <f t="shared" si="21"/>
        <v>2093.5</v>
      </c>
      <c r="P498" s="181">
        <f t="shared" si="22"/>
        <v>35000</v>
      </c>
      <c r="Q498" s="181">
        <f t="shared" si="23"/>
        <v>32906.5</v>
      </c>
    </row>
    <row r="499" spans="1:17" ht="23.65" customHeight="1" x14ac:dyDescent="0.2">
      <c r="A499" s="177">
        <v>487</v>
      </c>
      <c r="B499" s="178" t="s">
        <v>555</v>
      </c>
      <c r="C499" s="178" t="s">
        <v>45</v>
      </c>
      <c r="D499" s="185" t="s">
        <v>752</v>
      </c>
      <c r="E499" s="185" t="s">
        <v>752</v>
      </c>
      <c r="F499" s="193" t="s">
        <v>47</v>
      </c>
      <c r="G499" s="99" t="s">
        <v>10</v>
      </c>
      <c r="H499" s="180">
        <v>25557.040000000001</v>
      </c>
      <c r="I499" s="180">
        <v>733.49</v>
      </c>
      <c r="J499" s="180">
        <v>776.93</v>
      </c>
      <c r="K499" s="181">
        <v>1577.45</v>
      </c>
      <c r="L499" s="180">
        <v>0</v>
      </c>
      <c r="M499" s="181">
        <v>25</v>
      </c>
      <c r="N499" s="180">
        <v>2267.5699999999997</v>
      </c>
      <c r="O499" s="181">
        <f t="shared" si="21"/>
        <v>5380.44</v>
      </c>
      <c r="P499" s="181">
        <f t="shared" si="22"/>
        <v>25557.040000000001</v>
      </c>
      <c r="Q499" s="181">
        <f t="shared" si="23"/>
        <v>20176.600000000002</v>
      </c>
    </row>
    <row r="500" spans="1:17" ht="23.65" customHeight="1" x14ac:dyDescent="0.2">
      <c r="A500" s="177">
        <v>488</v>
      </c>
      <c r="B500" s="178" t="s">
        <v>1112</v>
      </c>
      <c r="C500" s="178" t="s">
        <v>3</v>
      </c>
      <c r="D500" s="185" t="s">
        <v>752</v>
      </c>
      <c r="E500" s="185" t="s">
        <v>752</v>
      </c>
      <c r="F500" s="193" t="s">
        <v>33</v>
      </c>
      <c r="G500" s="99" t="s">
        <v>11</v>
      </c>
      <c r="H500" s="180">
        <v>25000</v>
      </c>
      <c r="I500" s="180">
        <v>717.5</v>
      </c>
      <c r="J500" s="180">
        <v>760</v>
      </c>
      <c r="K500" s="181">
        <v>0</v>
      </c>
      <c r="L500" s="180">
        <v>0</v>
      </c>
      <c r="M500" s="181">
        <v>25</v>
      </c>
      <c r="N500" s="181">
        <v>0</v>
      </c>
      <c r="O500" s="181">
        <f t="shared" si="21"/>
        <v>1502.5</v>
      </c>
      <c r="P500" s="181">
        <f t="shared" si="22"/>
        <v>25000</v>
      </c>
      <c r="Q500" s="181">
        <f t="shared" si="23"/>
        <v>23497.5</v>
      </c>
    </row>
    <row r="501" spans="1:17" ht="23.65" customHeight="1" x14ac:dyDescent="0.2">
      <c r="A501" s="177">
        <v>489</v>
      </c>
      <c r="B501" s="184" t="s">
        <v>145</v>
      </c>
      <c r="C501" s="184" t="s">
        <v>86</v>
      </c>
      <c r="D501" s="185" t="s">
        <v>752</v>
      </c>
      <c r="E501" s="186" t="s">
        <v>786</v>
      </c>
      <c r="F501" s="182" t="s">
        <v>47</v>
      </c>
      <c r="G501" s="183" t="s">
        <v>10</v>
      </c>
      <c r="H501" s="181">
        <v>29400</v>
      </c>
      <c r="I501" s="181">
        <v>843.78</v>
      </c>
      <c r="J501" s="181">
        <v>893.76</v>
      </c>
      <c r="K501" s="181">
        <v>0</v>
      </c>
      <c r="L501" s="181">
        <v>0</v>
      </c>
      <c r="M501" s="181">
        <v>25</v>
      </c>
      <c r="N501" s="181">
        <v>628</v>
      </c>
      <c r="O501" s="181">
        <f t="shared" si="21"/>
        <v>2390.54</v>
      </c>
      <c r="P501" s="181">
        <f t="shared" si="22"/>
        <v>29400</v>
      </c>
      <c r="Q501" s="181">
        <f t="shared" si="23"/>
        <v>27009.46</v>
      </c>
    </row>
    <row r="502" spans="1:17" ht="23.65" customHeight="1" x14ac:dyDescent="0.2">
      <c r="A502" s="177">
        <v>490</v>
      </c>
      <c r="B502" s="187" t="s">
        <v>559</v>
      </c>
      <c r="C502" s="187" t="s">
        <v>296</v>
      </c>
      <c r="D502" s="185" t="s">
        <v>752</v>
      </c>
      <c r="E502" s="194" t="s">
        <v>560</v>
      </c>
      <c r="F502" s="182" t="s">
        <v>33</v>
      </c>
      <c r="G502" s="182" t="s">
        <v>10</v>
      </c>
      <c r="H502" s="25">
        <v>31500</v>
      </c>
      <c r="I502" s="180">
        <v>904.05</v>
      </c>
      <c r="J502" s="180">
        <v>957.6</v>
      </c>
      <c r="K502" s="180">
        <v>0</v>
      </c>
      <c r="L502" s="180">
        <v>0</v>
      </c>
      <c r="M502" s="181">
        <v>25</v>
      </c>
      <c r="N502" s="180">
        <v>0</v>
      </c>
      <c r="O502" s="181">
        <f t="shared" si="21"/>
        <v>1886.65</v>
      </c>
      <c r="P502" s="181">
        <f t="shared" si="22"/>
        <v>31500</v>
      </c>
      <c r="Q502" s="181">
        <f t="shared" si="23"/>
        <v>29613.35</v>
      </c>
    </row>
    <row r="503" spans="1:17" ht="23.65" customHeight="1" x14ac:dyDescent="0.2">
      <c r="A503" s="177">
        <v>491</v>
      </c>
      <c r="B503" s="187" t="s">
        <v>1119</v>
      </c>
      <c r="C503" s="187" t="s">
        <v>45</v>
      </c>
      <c r="D503" s="185" t="s">
        <v>752</v>
      </c>
      <c r="E503" s="194" t="s">
        <v>676</v>
      </c>
      <c r="F503" s="182" t="s">
        <v>33</v>
      </c>
      <c r="G503" s="182" t="s">
        <v>10</v>
      </c>
      <c r="H503" s="25">
        <v>35000</v>
      </c>
      <c r="I503" s="180">
        <v>1004.5</v>
      </c>
      <c r="J503" s="180">
        <v>1064</v>
      </c>
      <c r="K503" s="180">
        <v>0</v>
      </c>
      <c r="L503" s="180">
        <v>0</v>
      </c>
      <c r="M503" s="181">
        <v>25</v>
      </c>
      <c r="N503" s="181">
        <v>0</v>
      </c>
      <c r="O503" s="181">
        <f t="shared" si="21"/>
        <v>2093.5</v>
      </c>
      <c r="P503" s="181">
        <f t="shared" si="22"/>
        <v>35000</v>
      </c>
      <c r="Q503" s="181">
        <f t="shared" si="23"/>
        <v>32906.5</v>
      </c>
    </row>
    <row r="504" spans="1:17" ht="23.65" customHeight="1" x14ac:dyDescent="0.2">
      <c r="A504" s="177">
        <v>492</v>
      </c>
      <c r="B504" s="187" t="s">
        <v>562</v>
      </c>
      <c r="C504" s="184" t="s">
        <v>45</v>
      </c>
      <c r="D504" s="185" t="s">
        <v>752</v>
      </c>
      <c r="E504" s="194" t="s">
        <v>561</v>
      </c>
      <c r="F504" s="182" t="s">
        <v>47</v>
      </c>
      <c r="G504" s="182" t="s">
        <v>10</v>
      </c>
      <c r="H504" s="25">
        <v>12017.5</v>
      </c>
      <c r="I504" s="180">
        <v>344.9</v>
      </c>
      <c r="J504" s="180">
        <v>365.33</v>
      </c>
      <c r="K504" s="180">
        <v>0</v>
      </c>
      <c r="L504" s="180">
        <v>0</v>
      </c>
      <c r="M504" s="181">
        <v>25</v>
      </c>
      <c r="N504" s="180">
        <v>50</v>
      </c>
      <c r="O504" s="181">
        <f t="shared" si="21"/>
        <v>785.23</v>
      </c>
      <c r="P504" s="181">
        <f t="shared" si="22"/>
        <v>12017.5</v>
      </c>
      <c r="Q504" s="181">
        <f t="shared" si="23"/>
        <v>11232.27</v>
      </c>
    </row>
    <row r="505" spans="1:17" ht="23.65" customHeight="1" x14ac:dyDescent="0.2">
      <c r="A505" s="177">
        <v>493</v>
      </c>
      <c r="B505" s="187" t="s">
        <v>563</v>
      </c>
      <c r="C505" s="184" t="s">
        <v>2</v>
      </c>
      <c r="D505" s="185" t="s">
        <v>752</v>
      </c>
      <c r="E505" s="194" t="s">
        <v>561</v>
      </c>
      <c r="F505" s="182" t="s">
        <v>47</v>
      </c>
      <c r="G505" s="182" t="s">
        <v>10</v>
      </c>
      <c r="H505" s="25">
        <v>10000</v>
      </c>
      <c r="I505" s="180">
        <v>287</v>
      </c>
      <c r="J505" s="180">
        <v>304</v>
      </c>
      <c r="K505" s="180">
        <v>0</v>
      </c>
      <c r="L505" s="180">
        <v>0</v>
      </c>
      <c r="M505" s="181">
        <v>25</v>
      </c>
      <c r="N505" s="180">
        <v>50</v>
      </c>
      <c r="O505" s="181">
        <f t="shared" si="21"/>
        <v>666</v>
      </c>
      <c r="P505" s="181">
        <f t="shared" si="22"/>
        <v>10000</v>
      </c>
      <c r="Q505" s="181">
        <f t="shared" si="23"/>
        <v>9334</v>
      </c>
    </row>
    <row r="506" spans="1:17" ht="23.65" customHeight="1" x14ac:dyDescent="0.2">
      <c r="A506" s="177">
        <v>494</v>
      </c>
      <c r="B506" s="187" t="s">
        <v>844</v>
      </c>
      <c r="C506" s="27" t="s">
        <v>597</v>
      </c>
      <c r="D506" s="185" t="s">
        <v>752</v>
      </c>
      <c r="E506" s="194" t="s">
        <v>565</v>
      </c>
      <c r="F506" s="182" t="s">
        <v>33</v>
      </c>
      <c r="G506" s="182" t="s">
        <v>11</v>
      </c>
      <c r="H506" s="25">
        <v>30000</v>
      </c>
      <c r="I506" s="180">
        <v>861</v>
      </c>
      <c r="J506" s="180">
        <v>912</v>
      </c>
      <c r="K506" s="180">
        <v>0</v>
      </c>
      <c r="L506" s="180">
        <v>0</v>
      </c>
      <c r="M506" s="181">
        <v>25</v>
      </c>
      <c r="N506" s="180">
        <v>0</v>
      </c>
      <c r="O506" s="181">
        <f t="shared" si="21"/>
        <v>1798</v>
      </c>
      <c r="P506" s="181">
        <f t="shared" si="22"/>
        <v>30000</v>
      </c>
      <c r="Q506" s="181">
        <f t="shared" si="23"/>
        <v>28202</v>
      </c>
    </row>
    <row r="507" spans="1:17" ht="23.65" customHeight="1" x14ac:dyDescent="0.2">
      <c r="A507" s="177">
        <v>495</v>
      </c>
      <c r="B507" s="187" t="s">
        <v>566</v>
      </c>
      <c r="C507" s="184" t="s">
        <v>86</v>
      </c>
      <c r="D507" s="185" t="s">
        <v>752</v>
      </c>
      <c r="E507" s="194" t="s">
        <v>565</v>
      </c>
      <c r="F507" s="182" t="s">
        <v>33</v>
      </c>
      <c r="G507" s="182" t="s">
        <v>11</v>
      </c>
      <c r="H507" s="25">
        <v>13585.4</v>
      </c>
      <c r="I507" s="180">
        <v>389.9</v>
      </c>
      <c r="J507" s="180">
        <v>413</v>
      </c>
      <c r="K507" s="180">
        <v>0</v>
      </c>
      <c r="L507" s="180">
        <v>0</v>
      </c>
      <c r="M507" s="181">
        <v>25</v>
      </c>
      <c r="N507" s="180">
        <v>0</v>
      </c>
      <c r="O507" s="181">
        <f t="shared" si="21"/>
        <v>827.9</v>
      </c>
      <c r="P507" s="181">
        <f t="shared" si="22"/>
        <v>13585.4</v>
      </c>
      <c r="Q507" s="181">
        <f t="shared" si="23"/>
        <v>12757.5</v>
      </c>
    </row>
    <row r="508" spans="1:17" ht="23.65" customHeight="1" x14ac:dyDescent="0.2">
      <c r="A508" s="177">
        <v>496</v>
      </c>
      <c r="B508" s="187" t="s">
        <v>567</v>
      </c>
      <c r="C508" s="184" t="s">
        <v>86</v>
      </c>
      <c r="D508" s="185" t="s">
        <v>752</v>
      </c>
      <c r="E508" s="194" t="s">
        <v>565</v>
      </c>
      <c r="F508" s="182" t="s">
        <v>33</v>
      </c>
      <c r="G508" s="182" t="s">
        <v>10</v>
      </c>
      <c r="H508" s="25">
        <v>13585.4</v>
      </c>
      <c r="I508" s="180">
        <v>389.9</v>
      </c>
      <c r="J508" s="180">
        <v>413</v>
      </c>
      <c r="K508" s="180">
        <v>0</v>
      </c>
      <c r="L508" s="180">
        <v>0</v>
      </c>
      <c r="M508" s="181">
        <v>25</v>
      </c>
      <c r="N508" s="180">
        <v>0</v>
      </c>
      <c r="O508" s="181">
        <f t="shared" si="21"/>
        <v>827.9</v>
      </c>
      <c r="P508" s="181">
        <f t="shared" si="22"/>
        <v>13585.4</v>
      </c>
      <c r="Q508" s="181">
        <f t="shared" si="23"/>
        <v>12757.5</v>
      </c>
    </row>
    <row r="509" spans="1:17" ht="23.65" customHeight="1" x14ac:dyDescent="0.2">
      <c r="A509" s="177">
        <v>497</v>
      </c>
      <c r="B509" s="187" t="s">
        <v>568</v>
      </c>
      <c r="C509" s="184" t="s">
        <v>4</v>
      </c>
      <c r="D509" s="185" t="s">
        <v>752</v>
      </c>
      <c r="E509" s="194" t="s">
        <v>565</v>
      </c>
      <c r="F509" s="182" t="s">
        <v>33</v>
      </c>
      <c r="G509" s="182" t="s">
        <v>11</v>
      </c>
      <c r="H509" s="25">
        <v>13585.4</v>
      </c>
      <c r="I509" s="180">
        <v>389.9</v>
      </c>
      <c r="J509" s="180">
        <v>413</v>
      </c>
      <c r="K509" s="180">
        <v>0</v>
      </c>
      <c r="L509" s="180">
        <v>0</v>
      </c>
      <c r="M509" s="181">
        <v>25</v>
      </c>
      <c r="N509" s="180">
        <v>50</v>
      </c>
      <c r="O509" s="181">
        <f t="shared" si="21"/>
        <v>877.9</v>
      </c>
      <c r="P509" s="181">
        <f t="shared" si="22"/>
        <v>13585.4</v>
      </c>
      <c r="Q509" s="181">
        <f t="shared" si="23"/>
        <v>12707.5</v>
      </c>
    </row>
    <row r="510" spans="1:17" ht="23.65" customHeight="1" x14ac:dyDescent="0.2">
      <c r="A510" s="177">
        <v>498</v>
      </c>
      <c r="B510" s="187" t="s">
        <v>564</v>
      </c>
      <c r="C510" s="184" t="s">
        <v>45</v>
      </c>
      <c r="D510" s="185" t="s">
        <v>752</v>
      </c>
      <c r="E510" s="194" t="s">
        <v>565</v>
      </c>
      <c r="F510" s="182" t="s">
        <v>33</v>
      </c>
      <c r="G510" s="182" t="s">
        <v>10</v>
      </c>
      <c r="H510" s="25">
        <v>13662</v>
      </c>
      <c r="I510" s="180">
        <v>392.1</v>
      </c>
      <c r="J510" s="180">
        <v>415.32</v>
      </c>
      <c r="K510" s="180">
        <v>0</v>
      </c>
      <c r="L510" s="180">
        <v>0</v>
      </c>
      <c r="M510" s="181">
        <v>25</v>
      </c>
      <c r="N510" s="180">
        <v>0</v>
      </c>
      <c r="O510" s="181">
        <f t="shared" si="21"/>
        <v>832.42000000000007</v>
      </c>
      <c r="P510" s="181">
        <f t="shared" si="22"/>
        <v>13662</v>
      </c>
      <c r="Q510" s="181">
        <f t="shared" si="23"/>
        <v>12829.58</v>
      </c>
    </row>
    <row r="511" spans="1:17" ht="23.65" customHeight="1" x14ac:dyDescent="0.2">
      <c r="A511" s="177">
        <v>499</v>
      </c>
      <c r="B511" s="187" t="s">
        <v>570</v>
      </c>
      <c r="C511" s="184" t="s">
        <v>86</v>
      </c>
      <c r="D511" s="185" t="s">
        <v>752</v>
      </c>
      <c r="E511" s="194" t="s">
        <v>569</v>
      </c>
      <c r="F511" s="182" t="s">
        <v>33</v>
      </c>
      <c r="G511" s="182" t="s">
        <v>10</v>
      </c>
      <c r="H511" s="25">
        <v>13282.5</v>
      </c>
      <c r="I511" s="180">
        <v>381.21</v>
      </c>
      <c r="J511" s="180">
        <v>403.79</v>
      </c>
      <c r="K511" s="180">
        <v>0</v>
      </c>
      <c r="L511" s="180">
        <v>0</v>
      </c>
      <c r="M511" s="181">
        <v>25</v>
      </c>
      <c r="N511" s="180">
        <v>0</v>
      </c>
      <c r="O511" s="181">
        <f t="shared" si="21"/>
        <v>810</v>
      </c>
      <c r="P511" s="181">
        <f t="shared" si="22"/>
        <v>13282.5</v>
      </c>
      <c r="Q511" s="181">
        <f t="shared" si="23"/>
        <v>12472.5</v>
      </c>
    </row>
    <row r="512" spans="1:17" ht="23.65" customHeight="1" x14ac:dyDescent="0.2">
      <c r="A512" s="177">
        <v>500</v>
      </c>
      <c r="B512" s="187" t="s">
        <v>1109</v>
      </c>
      <c r="C512" s="184" t="s">
        <v>1081</v>
      </c>
      <c r="D512" s="185" t="s">
        <v>752</v>
      </c>
      <c r="E512" s="194" t="s">
        <v>569</v>
      </c>
      <c r="F512" s="182" t="s">
        <v>33</v>
      </c>
      <c r="G512" s="182" t="s">
        <v>10</v>
      </c>
      <c r="H512" s="25">
        <v>26000</v>
      </c>
      <c r="I512" s="180">
        <v>746.2</v>
      </c>
      <c r="J512" s="180">
        <v>790.4</v>
      </c>
      <c r="K512" s="180">
        <v>0</v>
      </c>
      <c r="L512" s="180">
        <v>0</v>
      </c>
      <c r="M512" s="181">
        <v>25</v>
      </c>
      <c r="N512" s="181">
        <v>0</v>
      </c>
      <c r="O512" s="181">
        <f t="shared" si="21"/>
        <v>1561.6</v>
      </c>
      <c r="P512" s="181">
        <f t="shared" si="22"/>
        <v>26000</v>
      </c>
      <c r="Q512" s="181">
        <f t="shared" si="23"/>
        <v>24438.400000000001</v>
      </c>
    </row>
    <row r="513" spans="1:17" ht="23.65" customHeight="1" x14ac:dyDescent="0.2">
      <c r="A513" s="177">
        <v>501</v>
      </c>
      <c r="B513" s="187" t="s">
        <v>1110</v>
      </c>
      <c r="C513" s="184" t="s">
        <v>1081</v>
      </c>
      <c r="D513" s="185" t="s">
        <v>752</v>
      </c>
      <c r="E513" s="194" t="s">
        <v>569</v>
      </c>
      <c r="F513" s="182" t="s">
        <v>33</v>
      </c>
      <c r="G513" s="182" t="s">
        <v>10</v>
      </c>
      <c r="H513" s="25">
        <v>26000</v>
      </c>
      <c r="I513" s="180">
        <v>746.2</v>
      </c>
      <c r="J513" s="180">
        <v>790.4</v>
      </c>
      <c r="K513" s="180">
        <v>0</v>
      </c>
      <c r="L513" s="180">
        <v>0</v>
      </c>
      <c r="M513" s="181">
        <v>25</v>
      </c>
      <c r="N513" s="181">
        <v>0</v>
      </c>
      <c r="O513" s="181">
        <f t="shared" si="21"/>
        <v>1561.6</v>
      </c>
      <c r="P513" s="181">
        <f t="shared" si="22"/>
        <v>26000</v>
      </c>
      <c r="Q513" s="181">
        <f t="shared" si="23"/>
        <v>24438.400000000001</v>
      </c>
    </row>
    <row r="514" spans="1:17" ht="23.65" customHeight="1" x14ac:dyDescent="0.2">
      <c r="A514" s="177">
        <v>502</v>
      </c>
      <c r="B514" s="187" t="s">
        <v>571</v>
      </c>
      <c r="C514" s="184" t="s">
        <v>2</v>
      </c>
      <c r="D514" s="185" t="s">
        <v>752</v>
      </c>
      <c r="E514" s="194" t="s">
        <v>569</v>
      </c>
      <c r="F514" s="182" t="s">
        <v>47</v>
      </c>
      <c r="G514" s="182" t="s">
        <v>10</v>
      </c>
      <c r="H514" s="25">
        <v>10000</v>
      </c>
      <c r="I514" s="180">
        <v>287</v>
      </c>
      <c r="J514" s="180">
        <v>304</v>
      </c>
      <c r="K514" s="180">
        <v>0</v>
      </c>
      <c r="L514" s="180">
        <v>0</v>
      </c>
      <c r="M514" s="181">
        <v>25</v>
      </c>
      <c r="N514" s="180">
        <v>0</v>
      </c>
      <c r="O514" s="181">
        <f t="shared" si="21"/>
        <v>616</v>
      </c>
      <c r="P514" s="181">
        <f t="shared" si="22"/>
        <v>10000</v>
      </c>
      <c r="Q514" s="181">
        <f t="shared" si="23"/>
        <v>9384</v>
      </c>
    </row>
    <row r="515" spans="1:17" ht="23.65" customHeight="1" x14ac:dyDescent="0.2">
      <c r="A515" s="177">
        <v>503</v>
      </c>
      <c r="B515" s="195" t="s">
        <v>572</v>
      </c>
      <c r="C515" s="187" t="s">
        <v>573</v>
      </c>
      <c r="D515" s="185" t="s">
        <v>752</v>
      </c>
      <c r="E515" s="194" t="s">
        <v>574</v>
      </c>
      <c r="F515" s="182" t="s">
        <v>33</v>
      </c>
      <c r="G515" s="182" t="s">
        <v>11</v>
      </c>
      <c r="H515" s="25">
        <v>60000</v>
      </c>
      <c r="I515" s="180">
        <v>1722</v>
      </c>
      <c r="J515" s="180">
        <v>1824</v>
      </c>
      <c r="K515" s="180">
        <v>0</v>
      </c>
      <c r="L515" s="180">
        <v>3486.68</v>
      </c>
      <c r="M515" s="181">
        <v>25</v>
      </c>
      <c r="N515" s="180">
        <v>0</v>
      </c>
      <c r="O515" s="181">
        <f t="shared" si="21"/>
        <v>7057.68</v>
      </c>
      <c r="P515" s="181">
        <f t="shared" si="22"/>
        <v>60000</v>
      </c>
      <c r="Q515" s="181">
        <f t="shared" si="23"/>
        <v>52942.32</v>
      </c>
    </row>
    <row r="516" spans="1:17" ht="23.65" customHeight="1" x14ac:dyDescent="0.2">
      <c r="A516" s="177">
        <v>504</v>
      </c>
      <c r="B516" s="195" t="s">
        <v>575</v>
      </c>
      <c r="C516" s="184" t="s">
        <v>118</v>
      </c>
      <c r="D516" s="185" t="s">
        <v>752</v>
      </c>
      <c r="E516" s="194" t="s">
        <v>574</v>
      </c>
      <c r="F516" s="182" t="s">
        <v>33</v>
      </c>
      <c r="G516" s="182" t="s">
        <v>10</v>
      </c>
      <c r="H516" s="25">
        <v>13585.4</v>
      </c>
      <c r="I516" s="180">
        <v>389.9</v>
      </c>
      <c r="J516" s="180">
        <v>413</v>
      </c>
      <c r="K516" s="180">
        <v>0</v>
      </c>
      <c r="L516" s="180">
        <v>0</v>
      </c>
      <c r="M516" s="181">
        <v>25</v>
      </c>
      <c r="N516" s="180">
        <v>0</v>
      </c>
      <c r="O516" s="181">
        <f t="shared" si="21"/>
        <v>827.9</v>
      </c>
      <c r="P516" s="181">
        <f t="shared" si="22"/>
        <v>13585.4</v>
      </c>
      <c r="Q516" s="181">
        <f t="shared" si="23"/>
        <v>12757.5</v>
      </c>
    </row>
    <row r="517" spans="1:17" ht="23.65" customHeight="1" x14ac:dyDescent="0.2">
      <c r="A517" s="177">
        <v>505</v>
      </c>
      <c r="B517" s="187" t="s">
        <v>578</v>
      </c>
      <c r="C517" s="184" t="s">
        <v>4</v>
      </c>
      <c r="D517" s="185" t="s">
        <v>752</v>
      </c>
      <c r="E517" s="194" t="s">
        <v>574</v>
      </c>
      <c r="F517" s="182" t="s">
        <v>33</v>
      </c>
      <c r="G517" s="182" t="s">
        <v>11</v>
      </c>
      <c r="H517" s="25">
        <v>13585.37</v>
      </c>
      <c r="I517" s="180">
        <v>389.9</v>
      </c>
      <c r="J517" s="180">
        <v>413</v>
      </c>
      <c r="K517" s="180">
        <v>0</v>
      </c>
      <c r="L517" s="180">
        <v>0</v>
      </c>
      <c r="M517" s="181">
        <v>25</v>
      </c>
      <c r="N517" s="180">
        <v>0</v>
      </c>
      <c r="O517" s="181">
        <f t="shared" si="21"/>
        <v>827.9</v>
      </c>
      <c r="P517" s="181">
        <f t="shared" si="22"/>
        <v>13585.37</v>
      </c>
      <c r="Q517" s="181">
        <f t="shared" si="23"/>
        <v>12757.470000000001</v>
      </c>
    </row>
    <row r="518" spans="1:17" ht="23.65" customHeight="1" x14ac:dyDescent="0.2">
      <c r="A518" s="177">
        <v>506</v>
      </c>
      <c r="B518" s="187" t="s">
        <v>587</v>
      </c>
      <c r="C518" s="184" t="s">
        <v>4</v>
      </c>
      <c r="D518" s="185" t="s">
        <v>752</v>
      </c>
      <c r="E518" s="194" t="s">
        <v>574</v>
      </c>
      <c r="F518" s="182" t="s">
        <v>33</v>
      </c>
      <c r="G518" s="182" t="s">
        <v>11</v>
      </c>
      <c r="H518" s="25">
        <v>12350.35</v>
      </c>
      <c r="I518" s="180">
        <v>354.46</v>
      </c>
      <c r="J518" s="180">
        <v>375.45</v>
      </c>
      <c r="K518" s="180">
        <v>0</v>
      </c>
      <c r="L518" s="180">
        <v>0</v>
      </c>
      <c r="M518" s="181">
        <v>25</v>
      </c>
      <c r="N518" s="180">
        <v>0</v>
      </c>
      <c r="O518" s="181">
        <f t="shared" si="21"/>
        <v>754.91</v>
      </c>
      <c r="P518" s="181">
        <f t="shared" si="22"/>
        <v>12350.35</v>
      </c>
      <c r="Q518" s="181">
        <f t="shared" si="23"/>
        <v>11595.44</v>
      </c>
    </row>
    <row r="519" spans="1:17" ht="23.65" customHeight="1" x14ac:dyDescent="0.2">
      <c r="A519" s="177">
        <v>507</v>
      </c>
      <c r="B519" s="187" t="s">
        <v>576</v>
      </c>
      <c r="C519" s="184" t="s">
        <v>45</v>
      </c>
      <c r="D519" s="185" t="s">
        <v>752</v>
      </c>
      <c r="E519" s="194" t="s">
        <v>574</v>
      </c>
      <c r="F519" s="182" t="s">
        <v>33</v>
      </c>
      <c r="G519" s="182" t="s">
        <v>10</v>
      </c>
      <c r="H519" s="25">
        <v>22000</v>
      </c>
      <c r="I519" s="180">
        <v>631.4</v>
      </c>
      <c r="J519" s="180">
        <v>668.8</v>
      </c>
      <c r="K519" s="180">
        <v>0</v>
      </c>
      <c r="L519" s="180">
        <v>0</v>
      </c>
      <c r="M519" s="181">
        <v>25</v>
      </c>
      <c r="N519" s="180">
        <v>0</v>
      </c>
      <c r="O519" s="181">
        <f t="shared" si="21"/>
        <v>1325.1999999999998</v>
      </c>
      <c r="P519" s="181">
        <f t="shared" si="22"/>
        <v>22000</v>
      </c>
      <c r="Q519" s="181">
        <f t="shared" si="23"/>
        <v>20674.8</v>
      </c>
    </row>
    <row r="520" spans="1:17" ht="23.65" customHeight="1" x14ac:dyDescent="0.2">
      <c r="A520" s="177">
        <v>508</v>
      </c>
      <c r="B520" s="26" t="s">
        <v>577</v>
      </c>
      <c r="C520" s="27" t="s">
        <v>45</v>
      </c>
      <c r="D520" s="185" t="s">
        <v>752</v>
      </c>
      <c r="E520" s="194" t="s">
        <v>574</v>
      </c>
      <c r="F520" s="182" t="s">
        <v>33</v>
      </c>
      <c r="G520" s="182" t="s">
        <v>10</v>
      </c>
      <c r="H520" s="28">
        <v>30000</v>
      </c>
      <c r="I520" s="180">
        <v>861</v>
      </c>
      <c r="J520" s="180">
        <v>912</v>
      </c>
      <c r="K520" s="180">
        <v>0</v>
      </c>
      <c r="L520" s="180">
        <v>0</v>
      </c>
      <c r="M520" s="181">
        <v>25</v>
      </c>
      <c r="N520" s="180">
        <v>0</v>
      </c>
      <c r="O520" s="181">
        <f t="shared" si="21"/>
        <v>1798</v>
      </c>
      <c r="P520" s="181">
        <f t="shared" si="22"/>
        <v>30000</v>
      </c>
      <c r="Q520" s="181">
        <f t="shared" si="23"/>
        <v>28202</v>
      </c>
    </row>
    <row r="521" spans="1:17" ht="23.65" customHeight="1" x14ac:dyDescent="0.2">
      <c r="A521" s="177">
        <v>509</v>
      </c>
      <c r="B521" s="187" t="s">
        <v>579</v>
      </c>
      <c r="C521" s="184" t="s">
        <v>313</v>
      </c>
      <c r="D521" s="185" t="s">
        <v>752</v>
      </c>
      <c r="E521" s="194" t="s">
        <v>574</v>
      </c>
      <c r="F521" s="182" t="s">
        <v>33</v>
      </c>
      <c r="G521" s="182" t="s">
        <v>10</v>
      </c>
      <c r="H521" s="25">
        <v>25000</v>
      </c>
      <c r="I521" s="180">
        <v>717.5</v>
      </c>
      <c r="J521" s="180">
        <v>760</v>
      </c>
      <c r="K521" s="180">
        <v>0</v>
      </c>
      <c r="L521" s="180">
        <v>0</v>
      </c>
      <c r="M521" s="181">
        <v>25</v>
      </c>
      <c r="N521" s="180">
        <v>0</v>
      </c>
      <c r="O521" s="181">
        <f t="shared" si="21"/>
        <v>1502.5</v>
      </c>
      <c r="P521" s="181">
        <f t="shared" si="22"/>
        <v>25000</v>
      </c>
      <c r="Q521" s="181">
        <f t="shared" si="23"/>
        <v>23497.5</v>
      </c>
    </row>
    <row r="522" spans="1:17" ht="23.65" customHeight="1" x14ac:dyDescent="0.2">
      <c r="A522" s="177">
        <v>510</v>
      </c>
      <c r="B522" s="26" t="s">
        <v>580</v>
      </c>
      <c r="C522" s="26" t="s">
        <v>2</v>
      </c>
      <c r="D522" s="185" t="s">
        <v>752</v>
      </c>
      <c r="E522" s="194" t="s">
        <v>574</v>
      </c>
      <c r="F522" s="182" t="s">
        <v>33</v>
      </c>
      <c r="G522" s="182" t="s">
        <v>10</v>
      </c>
      <c r="H522" s="29">
        <v>16500</v>
      </c>
      <c r="I522" s="180">
        <v>473.55</v>
      </c>
      <c r="J522" s="180">
        <v>501.6</v>
      </c>
      <c r="K522" s="180">
        <v>0</v>
      </c>
      <c r="L522" s="180">
        <v>0</v>
      </c>
      <c r="M522" s="181">
        <v>25</v>
      </c>
      <c r="N522" s="180">
        <v>0</v>
      </c>
      <c r="O522" s="181">
        <f t="shared" si="21"/>
        <v>1000.1500000000001</v>
      </c>
      <c r="P522" s="181">
        <f t="shared" si="22"/>
        <v>16500</v>
      </c>
      <c r="Q522" s="181">
        <f t="shared" si="23"/>
        <v>15499.85</v>
      </c>
    </row>
    <row r="523" spans="1:17" ht="23.65" customHeight="1" x14ac:dyDescent="0.2">
      <c r="A523" s="177">
        <v>511</v>
      </c>
      <c r="B523" s="26" t="s">
        <v>845</v>
      </c>
      <c r="C523" s="26" t="s">
        <v>3</v>
      </c>
      <c r="D523" s="185" t="s">
        <v>752</v>
      </c>
      <c r="E523" s="194" t="s">
        <v>574</v>
      </c>
      <c r="F523" s="182" t="s">
        <v>33</v>
      </c>
      <c r="G523" s="182" t="s">
        <v>11</v>
      </c>
      <c r="H523" s="29">
        <v>20000</v>
      </c>
      <c r="I523" s="180">
        <v>574</v>
      </c>
      <c r="J523" s="180">
        <v>608</v>
      </c>
      <c r="K523" s="180">
        <v>0</v>
      </c>
      <c r="L523" s="180">
        <v>0</v>
      </c>
      <c r="M523" s="181">
        <v>25</v>
      </c>
      <c r="N523" s="180">
        <v>0</v>
      </c>
      <c r="O523" s="181">
        <f t="shared" si="21"/>
        <v>1207</v>
      </c>
      <c r="P523" s="181">
        <f t="shared" si="22"/>
        <v>20000</v>
      </c>
      <c r="Q523" s="181">
        <f t="shared" si="23"/>
        <v>18793</v>
      </c>
    </row>
    <row r="524" spans="1:17" ht="23.65" customHeight="1" x14ac:dyDescent="0.2">
      <c r="A524" s="177">
        <v>512</v>
      </c>
      <c r="B524" s="26" t="s">
        <v>841</v>
      </c>
      <c r="C524" s="27" t="s">
        <v>597</v>
      </c>
      <c r="D524" s="185" t="s">
        <v>752</v>
      </c>
      <c r="E524" s="194" t="s">
        <v>840</v>
      </c>
      <c r="F524" s="182" t="s">
        <v>33</v>
      </c>
      <c r="G524" s="182" t="s">
        <v>10</v>
      </c>
      <c r="H524" s="29">
        <v>25000</v>
      </c>
      <c r="I524" s="180">
        <v>717.5</v>
      </c>
      <c r="J524" s="180">
        <v>760</v>
      </c>
      <c r="K524" s="180">
        <v>0</v>
      </c>
      <c r="L524" s="180">
        <v>0</v>
      </c>
      <c r="M524" s="181">
        <v>25</v>
      </c>
      <c r="N524" s="180">
        <v>0</v>
      </c>
      <c r="O524" s="181">
        <f t="shared" si="21"/>
        <v>1502.5</v>
      </c>
      <c r="P524" s="181">
        <f t="shared" si="22"/>
        <v>25000</v>
      </c>
      <c r="Q524" s="181">
        <f t="shared" si="23"/>
        <v>23497.5</v>
      </c>
    </row>
    <row r="525" spans="1:17" ht="23.65" customHeight="1" x14ac:dyDescent="0.2">
      <c r="A525" s="177">
        <v>513</v>
      </c>
      <c r="B525" s="26" t="s">
        <v>1043</v>
      </c>
      <c r="C525" s="27" t="s">
        <v>597</v>
      </c>
      <c r="D525" s="185" t="s">
        <v>752</v>
      </c>
      <c r="E525" s="194" t="s">
        <v>581</v>
      </c>
      <c r="F525" s="182" t="s">
        <v>33</v>
      </c>
      <c r="G525" s="182" t="s">
        <v>11</v>
      </c>
      <c r="H525" s="29">
        <v>33000</v>
      </c>
      <c r="I525" s="180">
        <v>947.1</v>
      </c>
      <c r="J525" s="180">
        <v>1003.2</v>
      </c>
      <c r="K525" s="180">
        <v>0</v>
      </c>
      <c r="L525" s="180">
        <v>0</v>
      </c>
      <c r="M525" s="181">
        <v>25</v>
      </c>
      <c r="N525" s="180">
        <v>0</v>
      </c>
      <c r="O525" s="181">
        <f t="shared" ref="O525:O547" si="24">I525+J525+K525+L525+M525+N525</f>
        <v>1975.3000000000002</v>
      </c>
      <c r="P525" s="181">
        <f t="shared" ref="P525:P547" si="25">H525</f>
        <v>33000</v>
      </c>
      <c r="Q525" s="181">
        <f t="shared" ref="Q525:Q547" si="26">P525-O525</f>
        <v>31024.7</v>
      </c>
    </row>
    <row r="526" spans="1:17" ht="23.65" customHeight="1" x14ac:dyDescent="0.2">
      <c r="A526" s="177">
        <v>514</v>
      </c>
      <c r="B526" s="26" t="s">
        <v>791</v>
      </c>
      <c r="C526" s="27" t="s">
        <v>597</v>
      </c>
      <c r="D526" s="185" t="s">
        <v>752</v>
      </c>
      <c r="E526" s="194" t="s">
        <v>581</v>
      </c>
      <c r="F526" s="182" t="s">
        <v>33</v>
      </c>
      <c r="G526" s="182" t="s">
        <v>10</v>
      </c>
      <c r="H526" s="29">
        <v>25000</v>
      </c>
      <c r="I526" s="180">
        <v>717.5</v>
      </c>
      <c r="J526" s="180">
        <v>760</v>
      </c>
      <c r="K526" s="180">
        <v>0</v>
      </c>
      <c r="L526" s="180">
        <v>0</v>
      </c>
      <c r="M526" s="181">
        <v>25</v>
      </c>
      <c r="N526" s="180">
        <v>0</v>
      </c>
      <c r="O526" s="181">
        <f t="shared" si="24"/>
        <v>1502.5</v>
      </c>
      <c r="P526" s="181">
        <f t="shared" si="25"/>
        <v>25000</v>
      </c>
      <c r="Q526" s="181">
        <f t="shared" si="26"/>
        <v>23497.5</v>
      </c>
    </row>
    <row r="527" spans="1:17" ht="23.65" customHeight="1" x14ac:dyDescent="0.2">
      <c r="A527" s="177">
        <v>515</v>
      </c>
      <c r="B527" s="26" t="s">
        <v>1064</v>
      </c>
      <c r="C527" s="27" t="s">
        <v>597</v>
      </c>
      <c r="D527" s="185" t="s">
        <v>752</v>
      </c>
      <c r="E527" s="194" t="s">
        <v>581</v>
      </c>
      <c r="F527" s="182" t="s">
        <v>33</v>
      </c>
      <c r="G527" s="182" t="s">
        <v>10</v>
      </c>
      <c r="H527" s="29">
        <v>33000</v>
      </c>
      <c r="I527" s="180">
        <v>947.1</v>
      </c>
      <c r="J527" s="180">
        <v>1003.2</v>
      </c>
      <c r="K527" s="180">
        <v>0</v>
      </c>
      <c r="L527" s="180">
        <v>0</v>
      </c>
      <c r="M527" s="181">
        <v>25</v>
      </c>
      <c r="N527" s="180">
        <v>0</v>
      </c>
      <c r="O527" s="181">
        <f t="shared" si="24"/>
        <v>1975.3000000000002</v>
      </c>
      <c r="P527" s="181">
        <f t="shared" si="25"/>
        <v>33000</v>
      </c>
      <c r="Q527" s="181">
        <f t="shared" si="26"/>
        <v>31024.7</v>
      </c>
    </row>
    <row r="528" spans="1:17" ht="23.65" customHeight="1" x14ac:dyDescent="0.2">
      <c r="A528" s="177">
        <v>516</v>
      </c>
      <c r="B528" s="187" t="s">
        <v>584</v>
      </c>
      <c r="C528" s="27" t="s">
        <v>48</v>
      </c>
      <c r="D528" s="185" t="s">
        <v>752</v>
      </c>
      <c r="E528" s="194" t="s">
        <v>583</v>
      </c>
      <c r="F528" s="182" t="s">
        <v>33</v>
      </c>
      <c r="G528" s="182" t="s">
        <v>11</v>
      </c>
      <c r="H528" s="196">
        <v>30000</v>
      </c>
      <c r="I528" s="180">
        <v>861</v>
      </c>
      <c r="J528" s="180">
        <v>912</v>
      </c>
      <c r="K528" s="181">
        <v>1577.45</v>
      </c>
      <c r="L528" s="180">
        <v>0</v>
      </c>
      <c r="M528" s="181">
        <v>25</v>
      </c>
      <c r="N528" s="180">
        <v>0</v>
      </c>
      <c r="O528" s="181">
        <f t="shared" si="24"/>
        <v>3375.45</v>
      </c>
      <c r="P528" s="181">
        <f t="shared" si="25"/>
        <v>30000</v>
      </c>
      <c r="Q528" s="181">
        <f t="shared" si="26"/>
        <v>26624.55</v>
      </c>
    </row>
    <row r="529" spans="1:22" ht="23.65" customHeight="1" x14ac:dyDescent="0.2">
      <c r="A529" s="177">
        <v>517</v>
      </c>
      <c r="B529" s="187" t="s">
        <v>585</v>
      </c>
      <c r="C529" s="27" t="s">
        <v>48</v>
      </c>
      <c r="D529" s="185" t="s">
        <v>752</v>
      </c>
      <c r="E529" s="194" t="s">
        <v>583</v>
      </c>
      <c r="F529" s="182" t="s">
        <v>33</v>
      </c>
      <c r="G529" s="182" t="s">
        <v>10</v>
      </c>
      <c r="H529" s="196">
        <v>25000</v>
      </c>
      <c r="I529" s="180">
        <v>717.5</v>
      </c>
      <c r="J529" s="180">
        <v>760</v>
      </c>
      <c r="K529" s="180">
        <v>0</v>
      </c>
      <c r="L529" s="180">
        <v>0</v>
      </c>
      <c r="M529" s="181">
        <v>25</v>
      </c>
      <c r="N529" s="180">
        <v>0</v>
      </c>
      <c r="O529" s="181">
        <f t="shared" si="24"/>
        <v>1502.5</v>
      </c>
      <c r="P529" s="181">
        <f t="shared" si="25"/>
        <v>25000</v>
      </c>
      <c r="Q529" s="181">
        <f t="shared" si="26"/>
        <v>23497.5</v>
      </c>
    </row>
    <row r="530" spans="1:22" ht="23.65" customHeight="1" x14ac:dyDescent="0.2">
      <c r="A530" s="177">
        <v>518</v>
      </c>
      <c r="B530" s="187" t="s">
        <v>586</v>
      </c>
      <c r="C530" s="27" t="s">
        <v>48</v>
      </c>
      <c r="D530" s="185" t="s">
        <v>752</v>
      </c>
      <c r="E530" s="194" t="s">
        <v>583</v>
      </c>
      <c r="F530" s="182" t="s">
        <v>33</v>
      </c>
      <c r="G530" s="182" t="s">
        <v>11</v>
      </c>
      <c r="H530" s="196">
        <v>30000</v>
      </c>
      <c r="I530" s="180">
        <v>861</v>
      </c>
      <c r="J530" s="180">
        <v>912</v>
      </c>
      <c r="K530" s="180">
        <v>0</v>
      </c>
      <c r="L530" s="180">
        <v>0</v>
      </c>
      <c r="M530" s="181">
        <v>25</v>
      </c>
      <c r="N530" s="180">
        <v>0</v>
      </c>
      <c r="O530" s="181">
        <f t="shared" si="24"/>
        <v>1798</v>
      </c>
      <c r="P530" s="181">
        <f t="shared" si="25"/>
        <v>30000</v>
      </c>
      <c r="Q530" s="181">
        <f t="shared" si="26"/>
        <v>28202</v>
      </c>
    </row>
    <row r="531" spans="1:22" ht="23.65" customHeight="1" x14ac:dyDescent="0.2">
      <c r="A531" s="177">
        <v>519</v>
      </c>
      <c r="B531" s="187" t="s">
        <v>582</v>
      </c>
      <c r="C531" s="184" t="s">
        <v>45</v>
      </c>
      <c r="D531" s="185" t="s">
        <v>752</v>
      </c>
      <c r="E531" s="194" t="s">
        <v>583</v>
      </c>
      <c r="F531" s="182" t="s">
        <v>47</v>
      </c>
      <c r="G531" s="182" t="s">
        <v>10</v>
      </c>
      <c r="H531" s="25">
        <v>15009.24</v>
      </c>
      <c r="I531" s="180">
        <v>430.77</v>
      </c>
      <c r="J531" s="180">
        <v>456.28</v>
      </c>
      <c r="K531" s="181">
        <v>1577.45</v>
      </c>
      <c r="L531" s="180">
        <v>0</v>
      </c>
      <c r="M531" s="181">
        <v>25</v>
      </c>
      <c r="N531" s="180">
        <v>0</v>
      </c>
      <c r="O531" s="181">
        <f t="shared" si="24"/>
        <v>2489.5</v>
      </c>
      <c r="P531" s="181">
        <f t="shared" si="25"/>
        <v>15009.24</v>
      </c>
      <c r="Q531" s="181">
        <f t="shared" si="26"/>
        <v>12519.74</v>
      </c>
    </row>
    <row r="532" spans="1:22" ht="23.65" customHeight="1" x14ac:dyDescent="0.2">
      <c r="A532" s="177">
        <v>520</v>
      </c>
      <c r="B532" s="187" t="s">
        <v>1029</v>
      </c>
      <c r="C532" s="184" t="s">
        <v>2</v>
      </c>
      <c r="D532" s="185" t="s">
        <v>752</v>
      </c>
      <c r="E532" s="194" t="s">
        <v>583</v>
      </c>
      <c r="F532" s="182" t="s">
        <v>33</v>
      </c>
      <c r="G532" s="182" t="s">
        <v>10</v>
      </c>
      <c r="H532" s="25">
        <v>16500</v>
      </c>
      <c r="I532" s="180">
        <v>473.55</v>
      </c>
      <c r="J532" s="180">
        <v>501.6</v>
      </c>
      <c r="K532" s="180">
        <v>0</v>
      </c>
      <c r="L532" s="180">
        <v>0</v>
      </c>
      <c r="M532" s="181">
        <v>25</v>
      </c>
      <c r="N532" s="180">
        <v>0</v>
      </c>
      <c r="O532" s="181">
        <f t="shared" si="24"/>
        <v>1000.1500000000001</v>
      </c>
      <c r="P532" s="181">
        <f t="shared" si="25"/>
        <v>16500</v>
      </c>
      <c r="Q532" s="181">
        <f t="shared" si="26"/>
        <v>15499.85</v>
      </c>
    </row>
    <row r="533" spans="1:22" ht="23.65" customHeight="1" x14ac:dyDescent="0.2">
      <c r="A533" s="177">
        <v>521</v>
      </c>
      <c r="B533" s="187" t="s">
        <v>839</v>
      </c>
      <c r="C533" s="184" t="s">
        <v>3</v>
      </c>
      <c r="D533" s="185" t="s">
        <v>752</v>
      </c>
      <c r="E533" s="194" t="s">
        <v>583</v>
      </c>
      <c r="F533" s="182" t="s">
        <v>33</v>
      </c>
      <c r="G533" s="182" t="s">
        <v>11</v>
      </c>
      <c r="H533" s="25">
        <v>25000</v>
      </c>
      <c r="I533" s="180">
        <v>717.5</v>
      </c>
      <c r="J533" s="180">
        <v>760</v>
      </c>
      <c r="K533" s="180">
        <v>1577.45</v>
      </c>
      <c r="L533" s="180">
        <v>0</v>
      </c>
      <c r="M533" s="181">
        <v>25</v>
      </c>
      <c r="N533" s="180">
        <v>0</v>
      </c>
      <c r="O533" s="181">
        <f t="shared" si="24"/>
        <v>3079.95</v>
      </c>
      <c r="P533" s="181">
        <f t="shared" si="25"/>
        <v>25000</v>
      </c>
      <c r="Q533" s="181">
        <f t="shared" si="26"/>
        <v>21920.05</v>
      </c>
    </row>
    <row r="534" spans="1:22" ht="23.65" customHeight="1" x14ac:dyDescent="0.2">
      <c r="A534" s="177">
        <v>522</v>
      </c>
      <c r="B534" s="187" t="s">
        <v>590</v>
      </c>
      <c r="C534" s="184" t="s">
        <v>424</v>
      </c>
      <c r="D534" s="185" t="s">
        <v>752</v>
      </c>
      <c r="E534" s="194" t="s">
        <v>1083</v>
      </c>
      <c r="F534" s="182" t="s">
        <v>47</v>
      </c>
      <c r="G534" s="182" t="s">
        <v>11</v>
      </c>
      <c r="H534" s="25">
        <v>15180</v>
      </c>
      <c r="I534" s="180">
        <v>435.67</v>
      </c>
      <c r="J534" s="180">
        <v>461.47</v>
      </c>
      <c r="K534" s="181">
        <v>1577.45</v>
      </c>
      <c r="L534" s="180">
        <v>0</v>
      </c>
      <c r="M534" s="181">
        <v>25</v>
      </c>
      <c r="N534" s="180">
        <v>50</v>
      </c>
      <c r="O534" s="181">
        <f t="shared" si="24"/>
        <v>2549.59</v>
      </c>
      <c r="P534" s="181">
        <f t="shared" si="25"/>
        <v>15180</v>
      </c>
      <c r="Q534" s="181">
        <f t="shared" si="26"/>
        <v>12630.41</v>
      </c>
    </row>
    <row r="535" spans="1:22" ht="23.65" customHeight="1" x14ac:dyDescent="0.2">
      <c r="A535" s="177">
        <v>523</v>
      </c>
      <c r="B535" s="187" t="s">
        <v>589</v>
      </c>
      <c r="C535" s="184" t="s">
        <v>426</v>
      </c>
      <c r="D535" s="185" t="s">
        <v>752</v>
      </c>
      <c r="E535" s="194" t="s">
        <v>1083</v>
      </c>
      <c r="F535" s="182" t="s">
        <v>47</v>
      </c>
      <c r="G535" s="182" t="s">
        <v>10</v>
      </c>
      <c r="H535" s="25">
        <v>14340.04</v>
      </c>
      <c r="I535" s="180">
        <v>411.56</v>
      </c>
      <c r="J535" s="180">
        <v>435.94</v>
      </c>
      <c r="K535" s="181">
        <v>1577.45</v>
      </c>
      <c r="L535" s="180">
        <v>0</v>
      </c>
      <c r="M535" s="181">
        <v>25</v>
      </c>
      <c r="N535" s="180">
        <v>50</v>
      </c>
      <c r="O535" s="181">
        <f t="shared" si="24"/>
        <v>2499.9499999999998</v>
      </c>
      <c r="P535" s="181">
        <f t="shared" si="25"/>
        <v>14340.04</v>
      </c>
      <c r="Q535" s="181">
        <f t="shared" si="26"/>
        <v>11840.09</v>
      </c>
    </row>
    <row r="536" spans="1:22" ht="23.65" customHeight="1" x14ac:dyDescent="0.2">
      <c r="A536" s="177">
        <v>524</v>
      </c>
      <c r="B536" s="187" t="s">
        <v>588</v>
      </c>
      <c r="C536" s="184" t="s">
        <v>86</v>
      </c>
      <c r="D536" s="185" t="s">
        <v>752</v>
      </c>
      <c r="E536" s="194" t="s">
        <v>1083</v>
      </c>
      <c r="F536" s="182" t="s">
        <v>47</v>
      </c>
      <c r="G536" s="182" t="s">
        <v>10</v>
      </c>
      <c r="H536" s="25">
        <v>14340.04</v>
      </c>
      <c r="I536" s="180">
        <v>411.56</v>
      </c>
      <c r="J536" s="180">
        <v>435.94</v>
      </c>
      <c r="K536" s="181">
        <v>4732.3500000000004</v>
      </c>
      <c r="L536" s="180">
        <v>0</v>
      </c>
      <c r="M536" s="181">
        <v>25</v>
      </c>
      <c r="N536" s="180">
        <v>50</v>
      </c>
      <c r="O536" s="181">
        <f t="shared" si="24"/>
        <v>5654.85</v>
      </c>
      <c r="P536" s="181">
        <f t="shared" si="25"/>
        <v>14340.04</v>
      </c>
      <c r="Q536" s="181">
        <f t="shared" si="26"/>
        <v>8685.19</v>
      </c>
    </row>
    <row r="537" spans="1:22" ht="23.65" customHeight="1" x14ac:dyDescent="0.2">
      <c r="A537" s="177">
        <v>525</v>
      </c>
      <c r="B537" s="187" t="s">
        <v>591</v>
      </c>
      <c r="C537" s="184" t="s">
        <v>2</v>
      </c>
      <c r="D537" s="185" t="s">
        <v>752</v>
      </c>
      <c r="E537" s="194" t="s">
        <v>1083</v>
      </c>
      <c r="F537" s="182" t="s">
        <v>47</v>
      </c>
      <c r="G537" s="182" t="s">
        <v>10</v>
      </c>
      <c r="H537" s="25">
        <v>10000</v>
      </c>
      <c r="I537" s="180">
        <v>287</v>
      </c>
      <c r="J537" s="180">
        <v>304</v>
      </c>
      <c r="K537" s="181">
        <v>1577.45</v>
      </c>
      <c r="L537" s="180">
        <v>0</v>
      </c>
      <c r="M537" s="181">
        <v>25</v>
      </c>
      <c r="N537" s="180">
        <v>50</v>
      </c>
      <c r="O537" s="181">
        <f t="shared" si="24"/>
        <v>2243.4499999999998</v>
      </c>
      <c r="P537" s="181">
        <f t="shared" si="25"/>
        <v>10000</v>
      </c>
      <c r="Q537" s="181">
        <f t="shared" si="26"/>
        <v>7756.55</v>
      </c>
    </row>
    <row r="538" spans="1:22" ht="23.65" customHeight="1" x14ac:dyDescent="0.2">
      <c r="A538" s="177">
        <v>526</v>
      </c>
      <c r="B538" s="187" t="s">
        <v>1084</v>
      </c>
      <c r="C538" s="184" t="s">
        <v>45</v>
      </c>
      <c r="D538" s="185" t="s">
        <v>750</v>
      </c>
      <c r="E538" s="194" t="s">
        <v>709</v>
      </c>
      <c r="F538" s="182" t="s">
        <v>33</v>
      </c>
      <c r="G538" s="182" t="s">
        <v>10</v>
      </c>
      <c r="H538" s="25">
        <v>26000</v>
      </c>
      <c r="I538" s="180">
        <v>746.2</v>
      </c>
      <c r="J538" s="180">
        <v>790.4</v>
      </c>
      <c r="K538" s="181">
        <v>0</v>
      </c>
      <c r="L538" s="180">
        <v>0</v>
      </c>
      <c r="M538" s="181">
        <v>25</v>
      </c>
      <c r="N538" s="180">
        <v>0</v>
      </c>
      <c r="O538" s="181">
        <f t="shared" si="24"/>
        <v>1561.6</v>
      </c>
      <c r="P538" s="181">
        <f t="shared" si="25"/>
        <v>26000</v>
      </c>
      <c r="Q538" s="181">
        <f t="shared" si="26"/>
        <v>24438.400000000001</v>
      </c>
    </row>
    <row r="539" spans="1:22" ht="23.65" customHeight="1" x14ac:dyDescent="0.2">
      <c r="A539" s="177">
        <v>527</v>
      </c>
      <c r="B539" s="187" t="s">
        <v>849</v>
      </c>
      <c r="C539" s="184" t="s">
        <v>819</v>
      </c>
      <c r="D539" s="185" t="s">
        <v>752</v>
      </c>
      <c r="E539" s="194" t="s">
        <v>703</v>
      </c>
      <c r="F539" s="182" t="s">
        <v>33</v>
      </c>
      <c r="G539" s="182" t="s">
        <v>11</v>
      </c>
      <c r="H539" s="25">
        <v>30000</v>
      </c>
      <c r="I539" s="180">
        <v>861</v>
      </c>
      <c r="J539" s="180">
        <v>912</v>
      </c>
      <c r="K539" s="181">
        <v>0</v>
      </c>
      <c r="L539" s="180">
        <v>0</v>
      </c>
      <c r="M539" s="181">
        <v>25</v>
      </c>
      <c r="N539" s="180">
        <v>0</v>
      </c>
      <c r="O539" s="181">
        <f t="shared" si="24"/>
        <v>1798</v>
      </c>
      <c r="P539" s="181">
        <f t="shared" si="25"/>
        <v>30000</v>
      </c>
      <c r="Q539" s="181">
        <f t="shared" si="26"/>
        <v>28202</v>
      </c>
    </row>
    <row r="540" spans="1:22" s="199" customFormat="1" ht="23.65" customHeight="1" x14ac:dyDescent="0.2">
      <c r="A540" s="177">
        <v>528</v>
      </c>
      <c r="B540" s="184" t="s">
        <v>725</v>
      </c>
      <c r="C540" s="184" t="s">
        <v>45</v>
      </c>
      <c r="D540" s="185" t="s">
        <v>752</v>
      </c>
      <c r="E540" s="194" t="s">
        <v>703</v>
      </c>
      <c r="F540" s="182" t="s">
        <v>33</v>
      </c>
      <c r="G540" s="182" t="s">
        <v>10</v>
      </c>
      <c r="H540" s="196">
        <v>25000</v>
      </c>
      <c r="I540" s="196">
        <v>717.5</v>
      </c>
      <c r="J540" s="196">
        <v>760</v>
      </c>
      <c r="K540" s="196">
        <v>0</v>
      </c>
      <c r="L540" s="196">
        <v>0</v>
      </c>
      <c r="M540" s="181">
        <v>25</v>
      </c>
      <c r="N540" s="196">
        <v>0</v>
      </c>
      <c r="O540" s="181">
        <f t="shared" si="24"/>
        <v>1502.5</v>
      </c>
      <c r="P540" s="181">
        <f t="shared" si="25"/>
        <v>25000</v>
      </c>
      <c r="Q540" s="181">
        <f t="shared" si="26"/>
        <v>23497.5</v>
      </c>
      <c r="R540" s="11"/>
      <c r="S540" s="11"/>
      <c r="T540" s="11"/>
      <c r="U540" s="11"/>
      <c r="V540" s="11"/>
    </row>
    <row r="541" spans="1:22" ht="23.65" customHeight="1" x14ac:dyDescent="0.2">
      <c r="A541" s="177">
        <v>529</v>
      </c>
      <c r="B541" s="187" t="s">
        <v>592</v>
      </c>
      <c r="C541" s="187" t="s">
        <v>296</v>
      </c>
      <c r="D541" s="185" t="s">
        <v>752</v>
      </c>
      <c r="E541" s="194" t="s">
        <v>593</v>
      </c>
      <c r="F541" s="182" t="s">
        <v>47</v>
      </c>
      <c r="G541" s="182" t="s">
        <v>11</v>
      </c>
      <c r="H541" s="25">
        <v>34864.21</v>
      </c>
      <c r="I541" s="180">
        <v>1000.6</v>
      </c>
      <c r="J541" s="180">
        <v>1059.8699999999999</v>
      </c>
      <c r="K541" s="180">
        <v>0</v>
      </c>
      <c r="L541" s="180">
        <v>0</v>
      </c>
      <c r="M541" s="181">
        <v>25</v>
      </c>
      <c r="N541" s="180">
        <v>0</v>
      </c>
      <c r="O541" s="181">
        <f t="shared" si="24"/>
        <v>2085.4699999999998</v>
      </c>
      <c r="P541" s="181">
        <f t="shared" si="25"/>
        <v>34864.21</v>
      </c>
      <c r="Q541" s="181">
        <f t="shared" si="26"/>
        <v>32778.74</v>
      </c>
    </row>
    <row r="542" spans="1:22" ht="23.65" customHeight="1" x14ac:dyDescent="0.2">
      <c r="A542" s="177">
        <v>530</v>
      </c>
      <c r="B542" s="26" t="s">
        <v>595</v>
      </c>
      <c r="C542" s="27" t="s">
        <v>48</v>
      </c>
      <c r="D542" s="185" t="s">
        <v>752</v>
      </c>
      <c r="E542" s="194" t="s">
        <v>594</v>
      </c>
      <c r="F542" s="182" t="s">
        <v>33</v>
      </c>
      <c r="G542" s="182" t="s">
        <v>11</v>
      </c>
      <c r="H542" s="28">
        <v>40000</v>
      </c>
      <c r="I542" s="180">
        <v>1148</v>
      </c>
      <c r="J542" s="180">
        <v>1216</v>
      </c>
      <c r="K542" s="180">
        <v>0</v>
      </c>
      <c r="L542" s="180">
        <v>442.65</v>
      </c>
      <c r="M542" s="181">
        <v>25</v>
      </c>
      <c r="N542" s="180">
        <v>0</v>
      </c>
      <c r="O542" s="181">
        <f t="shared" si="24"/>
        <v>2831.65</v>
      </c>
      <c r="P542" s="181">
        <f t="shared" si="25"/>
        <v>40000</v>
      </c>
      <c r="Q542" s="181">
        <f t="shared" si="26"/>
        <v>37168.35</v>
      </c>
    </row>
    <row r="543" spans="1:22" ht="23.65" customHeight="1" x14ac:dyDescent="0.2">
      <c r="A543" s="177">
        <v>531</v>
      </c>
      <c r="B543" s="27" t="s">
        <v>596</v>
      </c>
      <c r="C543" s="27" t="s">
        <v>597</v>
      </c>
      <c r="D543" s="185" t="s">
        <v>752</v>
      </c>
      <c r="E543" s="194" t="s">
        <v>598</v>
      </c>
      <c r="F543" s="182" t="s">
        <v>33</v>
      </c>
      <c r="G543" s="182" t="s">
        <v>10</v>
      </c>
      <c r="H543" s="28">
        <v>25000</v>
      </c>
      <c r="I543" s="180">
        <v>717.5</v>
      </c>
      <c r="J543" s="180">
        <v>760</v>
      </c>
      <c r="K543" s="181">
        <v>1577.45</v>
      </c>
      <c r="L543" s="180">
        <v>0</v>
      </c>
      <c r="M543" s="181">
        <v>25</v>
      </c>
      <c r="N543" s="180">
        <v>50</v>
      </c>
      <c r="O543" s="181">
        <f t="shared" si="24"/>
        <v>3129.95</v>
      </c>
      <c r="P543" s="181">
        <f t="shared" si="25"/>
        <v>25000</v>
      </c>
      <c r="Q543" s="181">
        <f t="shared" si="26"/>
        <v>21870.05</v>
      </c>
    </row>
    <row r="544" spans="1:22" ht="23.65" customHeight="1" x14ac:dyDescent="0.2">
      <c r="A544" s="177">
        <v>532</v>
      </c>
      <c r="B544" s="27" t="s">
        <v>837</v>
      </c>
      <c r="C544" s="27" t="s">
        <v>838</v>
      </c>
      <c r="D544" s="185" t="s">
        <v>752</v>
      </c>
      <c r="E544" s="194" t="s">
        <v>696</v>
      </c>
      <c r="F544" s="182" t="s">
        <v>33</v>
      </c>
      <c r="G544" s="182" t="s">
        <v>10</v>
      </c>
      <c r="H544" s="28">
        <v>25000</v>
      </c>
      <c r="I544" s="180">
        <v>717.5</v>
      </c>
      <c r="J544" s="180">
        <v>760</v>
      </c>
      <c r="K544" s="180">
        <v>0</v>
      </c>
      <c r="L544" s="180">
        <v>0</v>
      </c>
      <c r="M544" s="181">
        <v>25</v>
      </c>
      <c r="N544" s="180">
        <v>0</v>
      </c>
      <c r="O544" s="181">
        <f t="shared" si="24"/>
        <v>1502.5</v>
      </c>
      <c r="P544" s="181">
        <f t="shared" si="25"/>
        <v>25000</v>
      </c>
      <c r="Q544" s="181">
        <f t="shared" si="26"/>
        <v>23497.5</v>
      </c>
    </row>
    <row r="545" spans="1:17" ht="23.65" customHeight="1" x14ac:dyDescent="0.2">
      <c r="A545" s="177">
        <v>533</v>
      </c>
      <c r="B545" s="187" t="s">
        <v>820</v>
      </c>
      <c r="C545" s="187" t="s">
        <v>819</v>
      </c>
      <c r="D545" s="185" t="s">
        <v>752</v>
      </c>
      <c r="E545" s="194" t="s">
        <v>818</v>
      </c>
      <c r="F545" s="182" t="s">
        <v>33</v>
      </c>
      <c r="G545" s="182" t="s">
        <v>10</v>
      </c>
      <c r="H545" s="25">
        <v>22000</v>
      </c>
      <c r="I545" s="180">
        <v>631.4</v>
      </c>
      <c r="J545" s="180">
        <v>668.8</v>
      </c>
      <c r="K545" s="180">
        <v>0</v>
      </c>
      <c r="L545" s="180">
        <v>0</v>
      </c>
      <c r="M545" s="181">
        <v>25</v>
      </c>
      <c r="N545" s="180">
        <v>0</v>
      </c>
      <c r="O545" s="181">
        <f t="shared" si="24"/>
        <v>1325.1999999999998</v>
      </c>
      <c r="P545" s="181">
        <f t="shared" si="25"/>
        <v>22000</v>
      </c>
      <c r="Q545" s="181">
        <f t="shared" si="26"/>
        <v>20674.8</v>
      </c>
    </row>
    <row r="546" spans="1:17" ht="23.65" customHeight="1" x14ac:dyDescent="0.2">
      <c r="A546" s="177">
        <v>534</v>
      </c>
      <c r="B546" s="187" t="s">
        <v>866</v>
      </c>
      <c r="C546" s="184" t="s">
        <v>533</v>
      </c>
      <c r="D546" s="185" t="s">
        <v>752</v>
      </c>
      <c r="E546" s="194" t="s">
        <v>864</v>
      </c>
      <c r="F546" s="182" t="s">
        <v>33</v>
      </c>
      <c r="G546" s="182" t="s">
        <v>11</v>
      </c>
      <c r="H546" s="25">
        <v>25000</v>
      </c>
      <c r="I546" s="180">
        <v>717.5</v>
      </c>
      <c r="J546" s="180">
        <v>760</v>
      </c>
      <c r="K546" s="180">
        <v>0</v>
      </c>
      <c r="L546" s="180">
        <v>0</v>
      </c>
      <c r="M546" s="181">
        <v>25</v>
      </c>
      <c r="N546" s="180">
        <v>0</v>
      </c>
      <c r="O546" s="181">
        <f t="shared" si="24"/>
        <v>1502.5</v>
      </c>
      <c r="P546" s="181">
        <f t="shared" si="25"/>
        <v>25000</v>
      </c>
      <c r="Q546" s="181">
        <f t="shared" si="26"/>
        <v>23497.5</v>
      </c>
    </row>
    <row r="547" spans="1:17" ht="23.65" customHeight="1" x14ac:dyDescent="0.2">
      <c r="A547" s="177">
        <v>535</v>
      </c>
      <c r="B547" s="187" t="s">
        <v>865</v>
      </c>
      <c r="C547" s="184" t="s">
        <v>533</v>
      </c>
      <c r="D547" s="185" t="s">
        <v>752</v>
      </c>
      <c r="E547" s="194" t="s">
        <v>978</v>
      </c>
      <c r="F547" s="182" t="s">
        <v>33</v>
      </c>
      <c r="G547" s="182" t="s">
        <v>11</v>
      </c>
      <c r="H547" s="25">
        <v>25000</v>
      </c>
      <c r="I547" s="180">
        <v>717.5</v>
      </c>
      <c r="J547" s="180">
        <v>760</v>
      </c>
      <c r="K547" s="180">
        <v>0</v>
      </c>
      <c r="L547" s="180">
        <v>0</v>
      </c>
      <c r="M547" s="181">
        <v>25</v>
      </c>
      <c r="N547" s="180">
        <v>0</v>
      </c>
      <c r="O547" s="181">
        <f t="shared" si="24"/>
        <v>1502.5</v>
      </c>
      <c r="P547" s="181">
        <f t="shared" si="25"/>
        <v>25000</v>
      </c>
      <c r="Q547" s="181">
        <f t="shared" si="26"/>
        <v>23497.5</v>
      </c>
    </row>
    <row r="548" spans="1:17" ht="23.65" customHeight="1" x14ac:dyDescent="0.2">
      <c r="A548" s="203" t="s">
        <v>9</v>
      </c>
      <c r="B548" s="203"/>
      <c r="C548" s="203"/>
      <c r="D548" s="203"/>
      <c r="E548" s="203"/>
      <c r="F548" s="203"/>
      <c r="G548" s="203"/>
      <c r="H548" s="49">
        <f>SUM(H13:H547)</f>
        <v>18684525.289999992</v>
      </c>
      <c r="I548" s="49">
        <f t="shared" ref="I548:Q548" si="27">SUM(I13:I547)</f>
        <v>536246.00000000081</v>
      </c>
      <c r="J548" s="49">
        <f t="shared" si="27"/>
        <v>557343.46999999858</v>
      </c>
      <c r="K548" s="49">
        <f t="shared" si="27"/>
        <v>244504.75000000035</v>
      </c>
      <c r="L548" s="49">
        <f>SUM(L13:L547)</f>
        <v>789376.57000000111</v>
      </c>
      <c r="M548" s="49">
        <f t="shared" si="27"/>
        <v>13375</v>
      </c>
      <c r="N548" s="49">
        <f t="shared" si="27"/>
        <v>809606.93999999983</v>
      </c>
      <c r="O548" s="49">
        <f t="shared" si="27"/>
        <v>2950452.7299999981</v>
      </c>
      <c r="P548" s="49">
        <f t="shared" si="27"/>
        <v>18684525.289999992</v>
      </c>
      <c r="Q548" s="49">
        <f t="shared" si="27"/>
        <v>15734072.560000004</v>
      </c>
    </row>
    <row r="549" spans="1:17" ht="21.95" customHeight="1" x14ac:dyDescent="0.2">
      <c r="B549" s="31" t="s">
        <v>1092</v>
      </c>
      <c r="C549" s="31"/>
      <c r="D549" s="82"/>
      <c r="E549" s="82"/>
      <c r="F549" s="82"/>
      <c r="G549" s="32"/>
      <c r="H549" s="50"/>
      <c r="I549" s="97"/>
      <c r="J549" s="50"/>
      <c r="K549" s="50"/>
      <c r="L549" s="54"/>
      <c r="N549" s="54"/>
      <c r="O549" s="54"/>
      <c r="Q549" s="54"/>
    </row>
    <row r="550" spans="1:17" ht="21.95" customHeight="1" x14ac:dyDescent="0.2">
      <c r="B550" s="31" t="s">
        <v>1098</v>
      </c>
      <c r="C550" s="31"/>
      <c r="D550" s="82"/>
      <c r="E550" s="82"/>
      <c r="F550" s="82"/>
      <c r="G550" s="32"/>
      <c r="H550" s="97"/>
      <c r="I550" s="97"/>
      <c r="J550" s="97"/>
      <c r="K550" s="97"/>
      <c r="L550" s="54"/>
      <c r="M550" s="54"/>
      <c r="N550" s="54"/>
      <c r="O550" s="54"/>
      <c r="Q550" s="54"/>
    </row>
    <row r="551" spans="1:17" ht="21.95" customHeight="1" x14ac:dyDescent="0.2">
      <c r="B551" s="31"/>
      <c r="C551" s="31"/>
      <c r="D551" s="82"/>
      <c r="E551" s="82"/>
      <c r="F551" s="82"/>
      <c r="G551" s="32"/>
      <c r="H551" s="97"/>
      <c r="I551" s="97"/>
      <c r="J551" s="97"/>
      <c r="K551" s="97"/>
      <c r="L551" s="54"/>
      <c r="M551" s="54"/>
      <c r="N551" s="54"/>
      <c r="O551" s="54"/>
      <c r="Q551" s="54"/>
    </row>
    <row r="552" spans="1:17" ht="21.95" customHeight="1" x14ac:dyDescent="0.2">
      <c r="B552" s="135" t="s">
        <v>8</v>
      </c>
      <c r="C552" s="135"/>
      <c r="D552" s="136"/>
      <c r="E552" s="136" t="s">
        <v>6</v>
      </c>
      <c r="F552" s="136" t="s">
        <v>784</v>
      </c>
      <c r="G552" s="137"/>
      <c r="H552" s="135"/>
      <c r="I552" s="135" t="s">
        <v>7</v>
      </c>
      <c r="J552" s="135"/>
      <c r="K552" s="138"/>
      <c r="N552" s="54"/>
      <c r="O552" s="54"/>
      <c r="P552" s="54"/>
    </row>
    <row r="553" spans="1:17" ht="21.95" customHeight="1" x14ac:dyDescent="0.2">
      <c r="B553" s="135"/>
      <c r="C553" s="135"/>
      <c r="D553" s="136"/>
      <c r="E553" s="136"/>
      <c r="F553" s="136"/>
      <c r="G553" s="137"/>
      <c r="H553" s="135"/>
      <c r="I553" s="135"/>
      <c r="J553" s="135"/>
      <c r="K553" s="138"/>
      <c r="L553" s="54"/>
      <c r="N553" s="54"/>
      <c r="O553" s="54"/>
      <c r="P553" s="54"/>
    </row>
    <row r="554" spans="1:17" ht="21.95" customHeight="1" x14ac:dyDescent="0.2">
      <c r="B554" s="135"/>
      <c r="C554" s="135"/>
      <c r="D554" s="136"/>
      <c r="E554" s="136"/>
      <c r="F554" s="136"/>
      <c r="G554" s="137"/>
      <c r="H554" s="135"/>
      <c r="I554" s="135"/>
      <c r="J554" s="135"/>
      <c r="K554" s="138"/>
      <c r="N554" s="54"/>
      <c r="O554" s="54"/>
      <c r="P554" s="54"/>
    </row>
    <row r="555" spans="1:17" ht="21.95" customHeight="1" x14ac:dyDescent="0.25">
      <c r="B555" s="139"/>
      <c r="C555" s="139"/>
      <c r="D555" s="140"/>
      <c r="E555" s="140"/>
      <c r="F555" s="136"/>
      <c r="G555" s="141"/>
      <c r="H555" s="135"/>
      <c r="I555" s="135"/>
      <c r="J555" s="135"/>
      <c r="K555" s="138"/>
      <c r="L555" s="54"/>
      <c r="M555" s="54"/>
      <c r="O555" s="54"/>
      <c r="Q555" s="54"/>
    </row>
    <row r="556" spans="1:17" ht="21.95" customHeight="1" x14ac:dyDescent="0.25">
      <c r="B556" s="139" t="s">
        <v>851</v>
      </c>
      <c r="C556" s="139"/>
      <c r="D556" s="140"/>
      <c r="E556" s="211" t="s">
        <v>1093</v>
      </c>
      <c r="F556" s="211"/>
      <c r="G556" s="141"/>
      <c r="H556" s="135"/>
      <c r="I556" s="139" t="s">
        <v>1</v>
      </c>
      <c r="J556" s="135"/>
      <c r="K556" s="138"/>
      <c r="M556" s="54"/>
      <c r="N556" s="54"/>
      <c r="P556" s="54"/>
    </row>
    <row r="557" spans="1:17" ht="20.45" customHeight="1" x14ac:dyDescent="0.25">
      <c r="B557" s="135" t="s">
        <v>859</v>
      </c>
      <c r="C557" s="139"/>
      <c r="D557" s="140"/>
      <c r="E557" s="202" t="s">
        <v>1091</v>
      </c>
      <c r="F557" s="202"/>
      <c r="G557" s="141"/>
      <c r="H557" s="135"/>
      <c r="I557" s="142" t="s">
        <v>1053</v>
      </c>
      <c r="J557" s="135"/>
      <c r="K557" s="138"/>
      <c r="M557" s="54"/>
      <c r="N557" s="54"/>
      <c r="P557" s="54"/>
    </row>
    <row r="558" spans="1:17" ht="21.95" customHeight="1" x14ac:dyDescent="0.2">
      <c r="B558" s="142"/>
      <c r="C558" s="135"/>
      <c r="D558" s="136"/>
      <c r="E558" s="143"/>
      <c r="F558" s="136"/>
      <c r="G558" s="137"/>
      <c r="H558" s="135"/>
      <c r="I558" s="142"/>
      <c r="J558" s="135"/>
      <c r="K558" s="138"/>
      <c r="M558" s="54"/>
      <c r="N558" s="54"/>
      <c r="P558" s="54"/>
    </row>
    <row r="559" spans="1:17" ht="21.95" customHeight="1" x14ac:dyDescent="0.2">
      <c r="B559" s="142"/>
      <c r="C559" s="135"/>
      <c r="D559" s="136"/>
      <c r="E559" s="143"/>
      <c r="F559" s="136"/>
      <c r="G559" s="137"/>
      <c r="H559" s="135"/>
      <c r="I559" s="142"/>
      <c r="J559" s="135"/>
      <c r="K559" s="138"/>
      <c r="M559" s="54"/>
      <c r="N559" s="54"/>
      <c r="P559" s="54"/>
    </row>
    <row r="560" spans="1:17" ht="21.95" customHeight="1" x14ac:dyDescent="0.2">
      <c r="B560" s="142"/>
      <c r="C560" s="135"/>
      <c r="D560" s="136"/>
      <c r="E560" s="143"/>
      <c r="F560" s="136"/>
      <c r="G560" s="137"/>
      <c r="H560" s="135"/>
      <c r="I560" s="142"/>
      <c r="J560" s="135"/>
      <c r="K560" s="138"/>
      <c r="M560" s="54"/>
      <c r="N560" s="54"/>
      <c r="P560" s="54"/>
    </row>
    <row r="561" spans="1:22" ht="21.95" customHeight="1" x14ac:dyDescent="0.2">
      <c r="B561" s="11"/>
      <c r="C561" s="11"/>
      <c r="D561" s="11"/>
      <c r="E561" s="11"/>
      <c r="F561" s="11"/>
      <c r="G561" s="11"/>
      <c r="H561" s="11"/>
    </row>
    <row r="562" spans="1:22" ht="21.95" customHeight="1" x14ac:dyDescent="0.2">
      <c r="B562" s="31"/>
      <c r="C562" s="31"/>
      <c r="D562" s="82"/>
      <c r="E562" s="82"/>
      <c r="F562" s="91"/>
      <c r="G562" s="32"/>
      <c r="H562" s="31"/>
      <c r="I562" s="31"/>
      <c r="J562" s="31"/>
      <c r="K562" s="98"/>
      <c r="L562" s="33"/>
      <c r="M562" s="33"/>
      <c r="N562" s="33"/>
    </row>
    <row r="563" spans="1:22" ht="21.95" customHeight="1" x14ac:dyDescent="0.2">
      <c r="A563" s="109"/>
      <c r="B563" s="31"/>
      <c r="C563" s="31"/>
      <c r="D563" s="82"/>
      <c r="E563" s="82"/>
      <c r="F563" s="91"/>
      <c r="G563" s="32"/>
      <c r="H563" s="31"/>
      <c r="I563" s="31"/>
      <c r="J563" s="31"/>
      <c r="K563" s="98"/>
    </row>
    <row r="564" spans="1:22" ht="21.95" customHeight="1" x14ac:dyDescent="0.2"/>
    <row r="565" spans="1:22" ht="21.95" customHeight="1" x14ac:dyDescent="0.2"/>
    <row r="566" spans="1:22" ht="21.95" customHeight="1" x14ac:dyDescent="0.2"/>
    <row r="567" spans="1:22" ht="21.95" customHeight="1" x14ac:dyDescent="0.2"/>
    <row r="568" spans="1:22" ht="21.95" customHeight="1" x14ac:dyDescent="0.2"/>
    <row r="569" spans="1:22" ht="21.95" customHeight="1" x14ac:dyDescent="0.2"/>
    <row r="570" spans="1:22" ht="21.95" customHeight="1" x14ac:dyDescent="0.2"/>
    <row r="571" spans="1:22" ht="21.95" customHeight="1" x14ac:dyDescent="0.2"/>
    <row r="572" spans="1:22" ht="21.95" customHeight="1" x14ac:dyDescent="0.2"/>
    <row r="573" spans="1:22" ht="21.95" customHeight="1" x14ac:dyDescent="0.2"/>
    <row r="574" spans="1:22" s="6" customFormat="1" ht="21.95" customHeight="1" x14ac:dyDescent="0.2">
      <c r="A574" s="106"/>
      <c r="D574" s="80"/>
      <c r="E574" s="80"/>
      <c r="F574" s="90"/>
      <c r="G574" s="14"/>
      <c r="H574" s="30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s="6" customFormat="1" ht="21.95" customHeight="1" x14ac:dyDescent="0.2">
      <c r="A575" s="106"/>
      <c r="D575" s="80"/>
      <c r="E575" s="80"/>
      <c r="F575" s="90"/>
      <c r="G575" s="14"/>
      <c r="H575" s="30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s="6" customFormat="1" ht="21.95" customHeight="1" x14ac:dyDescent="0.2">
      <c r="A576" s="106"/>
      <c r="D576" s="80"/>
      <c r="E576" s="80"/>
      <c r="F576" s="90"/>
      <c r="G576" s="14"/>
      <c r="H576" s="30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s="6" customFormat="1" ht="21.95" customHeight="1" x14ac:dyDescent="0.2">
      <c r="A577" s="106"/>
      <c r="D577" s="80"/>
      <c r="E577" s="80"/>
      <c r="F577" s="90"/>
      <c r="G577" s="14"/>
      <c r="H577" s="30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s="6" customFormat="1" ht="21.95" customHeight="1" x14ac:dyDescent="0.2">
      <c r="A578" s="106"/>
      <c r="D578" s="80"/>
      <c r="E578" s="80"/>
      <c r="F578" s="90"/>
      <c r="G578" s="14"/>
      <c r="H578" s="30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s="6" customFormat="1" ht="21.95" customHeight="1" x14ac:dyDescent="0.2">
      <c r="A579" s="106"/>
      <c r="D579" s="80"/>
      <c r="E579" s="80"/>
      <c r="F579" s="90"/>
      <c r="G579" s="14"/>
      <c r="H579" s="30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s="6" customFormat="1" ht="21.95" customHeight="1" x14ac:dyDescent="0.2">
      <c r="A580" s="106"/>
      <c r="D580" s="80"/>
      <c r="E580" s="80"/>
      <c r="F580" s="90"/>
      <c r="G580" s="14"/>
      <c r="H580" s="30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s="6" customFormat="1" ht="21.95" customHeight="1" x14ac:dyDescent="0.2">
      <c r="A581" s="106"/>
      <c r="D581" s="80"/>
      <c r="E581" s="80"/>
      <c r="F581" s="90"/>
      <c r="G581" s="14"/>
      <c r="H581" s="30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s="6" customFormat="1" ht="21.95" customHeight="1" x14ac:dyDescent="0.2">
      <c r="A582" s="106"/>
      <c r="D582" s="80"/>
      <c r="E582" s="80"/>
      <c r="F582" s="90"/>
      <c r="G582" s="14"/>
      <c r="H582" s="30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</sheetData>
  <sortState ref="A13:Q547">
    <sortCondition ref="A13:A547"/>
  </sortState>
  <mergeCells count="8">
    <mergeCell ref="E557:F557"/>
    <mergeCell ref="A548:G548"/>
    <mergeCell ref="A7:Q7"/>
    <mergeCell ref="A8:Q8"/>
    <mergeCell ref="A9:Q9"/>
    <mergeCell ref="A10:Q10"/>
    <mergeCell ref="I11:M11"/>
    <mergeCell ref="E556:F556"/>
  </mergeCells>
  <phoneticPr fontId="35" type="noConversion"/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05"/>
  <sheetViews>
    <sheetView showGridLines="0" view="pageBreakPreview" topLeftCell="A178" zoomScale="90" zoomScaleNormal="80" zoomScaleSheetLayoutView="90" zoomScalePageLayoutView="40" workbookViewId="0">
      <selection activeCell="B9" sqref="A9:XFD9"/>
    </sheetView>
  </sheetViews>
  <sheetFormatPr baseColWidth="10" defaultColWidth="10.28515625" defaultRowHeight="11.25" x14ac:dyDescent="0.2"/>
  <cols>
    <col min="1" max="1" width="4.85546875" style="24" customWidth="1"/>
    <col min="2" max="2" width="39.42578125" style="11" customWidth="1"/>
    <col min="3" max="3" width="29.5703125" style="11" customWidth="1"/>
    <col min="4" max="4" width="28" style="58" customWidth="1"/>
    <col min="5" max="5" width="31" style="58" customWidth="1"/>
    <col min="6" max="6" width="12.28515625" style="11" customWidth="1"/>
    <col min="7" max="8" width="9" style="34" bestFit="1" customWidth="1"/>
    <col min="9" max="9" width="10.5703125" style="14" customWidth="1"/>
    <col min="10" max="10" width="15" style="11" customWidth="1"/>
    <col min="11" max="11" width="11.5703125" style="11" customWidth="1"/>
    <col min="12" max="12" width="12" style="11" customWidth="1"/>
    <col min="13" max="13" width="11.7109375" style="11" customWidth="1"/>
    <col min="14" max="14" width="12.28515625" style="11" customWidth="1"/>
    <col min="15" max="15" width="9.5703125" style="11" customWidth="1"/>
    <col min="16" max="16" width="11.7109375" style="11" customWidth="1"/>
    <col min="17" max="17" width="12.7109375" style="11" customWidth="1"/>
    <col min="18" max="18" width="15.28515625" style="11" customWidth="1"/>
    <col min="19" max="19" width="13.28515625" style="11" customWidth="1"/>
    <col min="20" max="20" width="10.7109375" style="11" customWidth="1"/>
    <col min="21" max="16384" width="10.28515625" style="11"/>
  </cols>
  <sheetData>
    <row r="2" spans="1:24" ht="20.45" customHeight="1" x14ac:dyDescent="0.2">
      <c r="H2" s="35"/>
      <c r="I2" s="15"/>
      <c r="J2" s="17"/>
      <c r="K2" s="17"/>
      <c r="L2" s="17"/>
      <c r="M2" s="17"/>
      <c r="N2" s="17"/>
      <c r="O2" s="17"/>
      <c r="P2" s="17"/>
      <c r="Q2" s="17"/>
      <c r="R2" s="10"/>
      <c r="S2" s="10"/>
    </row>
    <row r="3" spans="1:24" ht="20.45" customHeight="1" x14ac:dyDescent="0.2">
      <c r="H3" s="35"/>
      <c r="I3" s="15"/>
      <c r="J3" s="17"/>
      <c r="K3" s="17"/>
      <c r="L3" s="17"/>
      <c r="M3" s="17"/>
      <c r="N3" s="17"/>
      <c r="O3" s="17"/>
      <c r="P3" s="17"/>
      <c r="Q3" s="17"/>
      <c r="R3" s="10"/>
      <c r="S3" s="10"/>
    </row>
    <row r="4" spans="1:24" ht="20.4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6"/>
      <c r="Q4" s="215"/>
      <c r="R4" s="215"/>
      <c r="S4" s="215"/>
    </row>
    <row r="5" spans="1:24" ht="21" customHeight="1" x14ac:dyDescent="0.2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5"/>
      <c r="R5" s="215"/>
      <c r="S5" s="215"/>
    </row>
    <row r="6" spans="1:24" ht="18" customHeight="1" x14ac:dyDescent="0.25">
      <c r="A6" s="217" t="s">
        <v>773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  <c r="Q6" s="217"/>
      <c r="R6" s="217"/>
      <c r="S6" s="217"/>
    </row>
    <row r="7" spans="1:24" ht="20.45" customHeight="1" x14ac:dyDescent="0.25">
      <c r="A7" s="217" t="s">
        <v>1094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8"/>
      <c r="Q7" s="217"/>
      <c r="R7" s="217"/>
      <c r="S7" s="217"/>
    </row>
    <row r="8" spans="1:24" ht="18" customHeight="1" x14ac:dyDescent="0.2">
      <c r="B8" s="57"/>
      <c r="C8" s="57"/>
      <c r="D8" s="59"/>
      <c r="E8" s="59"/>
      <c r="F8" s="57"/>
      <c r="G8" s="219" t="s">
        <v>599</v>
      </c>
      <c r="H8" s="219"/>
      <c r="I8" s="19"/>
      <c r="J8" s="17"/>
      <c r="K8" s="208" t="s">
        <v>26</v>
      </c>
      <c r="L8" s="209"/>
      <c r="M8" s="209"/>
      <c r="N8" s="209"/>
      <c r="O8" s="210"/>
      <c r="P8" s="56"/>
      <c r="Q8" s="56"/>
      <c r="R8" s="17"/>
      <c r="S8" s="17"/>
    </row>
    <row r="9" spans="1:24" ht="37.9" customHeight="1" x14ac:dyDescent="0.25">
      <c r="A9" s="86" t="s">
        <v>0</v>
      </c>
      <c r="B9" s="55" t="s">
        <v>28</v>
      </c>
      <c r="C9" s="55" t="s">
        <v>13</v>
      </c>
      <c r="D9" s="55" t="s">
        <v>14</v>
      </c>
      <c r="E9" s="55" t="s">
        <v>558</v>
      </c>
      <c r="F9" s="55" t="s">
        <v>15</v>
      </c>
      <c r="G9" s="36" t="s">
        <v>600</v>
      </c>
      <c r="H9" s="36" t="s">
        <v>601</v>
      </c>
      <c r="I9" s="55" t="s">
        <v>16</v>
      </c>
      <c r="J9" s="55" t="s">
        <v>17</v>
      </c>
      <c r="K9" s="20" t="s">
        <v>18</v>
      </c>
      <c r="L9" s="20" t="s">
        <v>20</v>
      </c>
      <c r="M9" s="20" t="s">
        <v>19</v>
      </c>
      <c r="N9" s="20" t="s">
        <v>22</v>
      </c>
      <c r="O9" s="20" t="s">
        <v>23</v>
      </c>
      <c r="P9" s="55" t="s">
        <v>748</v>
      </c>
      <c r="Q9" s="55" t="s">
        <v>21</v>
      </c>
      <c r="R9" s="55" t="s">
        <v>24</v>
      </c>
      <c r="S9" s="55" t="s">
        <v>25</v>
      </c>
      <c r="T9" s="21"/>
      <c r="U9" s="21"/>
      <c r="V9" s="21"/>
      <c r="W9" s="21"/>
      <c r="X9" s="21"/>
    </row>
    <row r="10" spans="1:24" s="70" customFormat="1" ht="22.5" customHeight="1" x14ac:dyDescent="0.2">
      <c r="A10" s="101">
        <v>1</v>
      </c>
      <c r="B10" s="66" t="s">
        <v>827</v>
      </c>
      <c r="C10" s="66" t="s">
        <v>981</v>
      </c>
      <c r="D10" s="73" t="s">
        <v>29</v>
      </c>
      <c r="E10" s="81" t="s">
        <v>51</v>
      </c>
      <c r="F10" s="67" t="s">
        <v>774</v>
      </c>
      <c r="G10" s="102">
        <v>44927</v>
      </c>
      <c r="H10" s="102">
        <v>45108</v>
      </c>
      <c r="I10" s="69" t="s">
        <v>11</v>
      </c>
      <c r="J10" s="166">
        <v>40000</v>
      </c>
      <c r="K10" s="166">
        <v>1148</v>
      </c>
      <c r="L10" s="166">
        <v>1216</v>
      </c>
      <c r="M10" s="166">
        <v>0</v>
      </c>
      <c r="N10" s="166">
        <v>442.65</v>
      </c>
      <c r="O10" s="166">
        <v>25</v>
      </c>
      <c r="P10" s="166">
        <v>0</v>
      </c>
      <c r="Q10" s="78">
        <f t="shared" ref="Q10:Q42" si="0">K10+L10+M10+N10+O10+P10</f>
        <v>2831.65</v>
      </c>
      <c r="R10" s="77">
        <f t="shared" ref="R10:R42" si="1">J10</f>
        <v>40000</v>
      </c>
      <c r="S10" s="77">
        <f t="shared" ref="S10:S42" si="2">R10-Q10</f>
        <v>37168.35</v>
      </c>
      <c r="T10" s="167"/>
    </row>
    <row r="11" spans="1:24" s="70" customFormat="1" ht="22.5" customHeight="1" x14ac:dyDescent="0.2">
      <c r="A11" s="101">
        <v>2</v>
      </c>
      <c r="B11" s="66" t="s">
        <v>1131</v>
      </c>
      <c r="C11" s="66" t="s">
        <v>1142</v>
      </c>
      <c r="D11" s="73" t="s">
        <v>29</v>
      </c>
      <c r="E11" s="73" t="s">
        <v>788</v>
      </c>
      <c r="F11" s="67" t="s">
        <v>774</v>
      </c>
      <c r="G11" s="102">
        <v>45017</v>
      </c>
      <c r="H11" s="102">
        <v>45200</v>
      </c>
      <c r="I11" s="69" t="s">
        <v>11</v>
      </c>
      <c r="J11" s="166">
        <v>120000</v>
      </c>
      <c r="K11" s="166">
        <v>3444</v>
      </c>
      <c r="L11" s="166">
        <v>3648</v>
      </c>
      <c r="M11" s="166">
        <v>0</v>
      </c>
      <c r="N11" s="166">
        <v>16809.87</v>
      </c>
      <c r="O11" s="166">
        <v>25</v>
      </c>
      <c r="P11" s="166">
        <v>0</v>
      </c>
      <c r="Q11" s="78">
        <f t="shared" si="0"/>
        <v>23926.87</v>
      </c>
      <c r="R11" s="77">
        <f t="shared" si="1"/>
        <v>120000</v>
      </c>
      <c r="S11" s="77">
        <f t="shared" si="2"/>
        <v>96073.13</v>
      </c>
      <c r="T11" s="167"/>
    </row>
    <row r="12" spans="1:24" s="70" customFormat="1" ht="22.5" customHeight="1" x14ac:dyDescent="0.2">
      <c r="A12" s="101">
        <v>3</v>
      </c>
      <c r="B12" s="168" t="s">
        <v>760</v>
      </c>
      <c r="C12" s="168" t="s">
        <v>759</v>
      </c>
      <c r="D12" s="73" t="s">
        <v>29</v>
      </c>
      <c r="E12" s="73" t="s">
        <v>788</v>
      </c>
      <c r="F12" s="67" t="s">
        <v>774</v>
      </c>
      <c r="G12" s="68">
        <v>44927</v>
      </c>
      <c r="H12" s="68">
        <v>45108</v>
      </c>
      <c r="I12" s="69" t="s">
        <v>11</v>
      </c>
      <c r="J12" s="77">
        <v>50000</v>
      </c>
      <c r="K12" s="77">
        <v>1435</v>
      </c>
      <c r="L12" s="77">
        <v>1520</v>
      </c>
      <c r="M12" s="77">
        <v>0</v>
      </c>
      <c r="N12" s="77">
        <v>1854</v>
      </c>
      <c r="O12" s="78">
        <v>25</v>
      </c>
      <c r="P12" s="77">
        <v>50</v>
      </c>
      <c r="Q12" s="78">
        <f t="shared" si="0"/>
        <v>4884</v>
      </c>
      <c r="R12" s="77">
        <f t="shared" si="1"/>
        <v>50000</v>
      </c>
      <c r="S12" s="77">
        <f t="shared" si="2"/>
        <v>45116</v>
      </c>
      <c r="T12" s="167"/>
    </row>
    <row r="13" spans="1:24" s="70" customFormat="1" ht="22.5" customHeight="1" x14ac:dyDescent="0.2">
      <c r="A13" s="101">
        <v>4</v>
      </c>
      <c r="B13" s="168" t="s">
        <v>1025</v>
      </c>
      <c r="C13" s="168" t="s">
        <v>296</v>
      </c>
      <c r="D13" s="73" t="s">
        <v>29</v>
      </c>
      <c r="E13" s="73" t="s">
        <v>72</v>
      </c>
      <c r="F13" s="67" t="s">
        <v>774</v>
      </c>
      <c r="G13" s="68">
        <v>44866</v>
      </c>
      <c r="H13" s="68">
        <v>45047</v>
      </c>
      <c r="I13" s="69" t="s">
        <v>11</v>
      </c>
      <c r="J13" s="77">
        <v>150000</v>
      </c>
      <c r="K13" s="77">
        <v>4305</v>
      </c>
      <c r="L13" s="77">
        <v>4560</v>
      </c>
      <c r="M13" s="77">
        <v>0</v>
      </c>
      <c r="N13" s="77">
        <v>23866.62</v>
      </c>
      <c r="O13" s="78">
        <v>25</v>
      </c>
      <c r="P13" s="77">
        <v>0</v>
      </c>
      <c r="Q13" s="78">
        <f t="shared" si="0"/>
        <v>32756.62</v>
      </c>
      <c r="R13" s="77">
        <f t="shared" si="1"/>
        <v>150000</v>
      </c>
      <c r="S13" s="77">
        <f t="shared" si="2"/>
        <v>117243.38</v>
      </c>
      <c r="T13" s="167"/>
    </row>
    <row r="14" spans="1:24" s="70" customFormat="1" ht="22.5" customHeight="1" x14ac:dyDescent="0.2">
      <c r="A14" s="101">
        <v>5</v>
      </c>
      <c r="B14" s="168" t="s">
        <v>617</v>
      </c>
      <c r="C14" s="168" t="s">
        <v>53</v>
      </c>
      <c r="D14" s="73" t="s">
        <v>29</v>
      </c>
      <c r="E14" s="169" t="s">
        <v>72</v>
      </c>
      <c r="F14" s="67" t="s">
        <v>774</v>
      </c>
      <c r="G14" s="68">
        <v>44986</v>
      </c>
      <c r="H14" s="68">
        <v>45170</v>
      </c>
      <c r="I14" s="69" t="s">
        <v>10</v>
      </c>
      <c r="J14" s="77">
        <v>90000</v>
      </c>
      <c r="K14" s="77">
        <v>2583</v>
      </c>
      <c r="L14" s="77">
        <v>2736</v>
      </c>
      <c r="M14" s="77">
        <v>0</v>
      </c>
      <c r="N14" s="77">
        <v>9753.1200000000008</v>
      </c>
      <c r="O14" s="78">
        <v>25</v>
      </c>
      <c r="P14" s="78">
        <v>0</v>
      </c>
      <c r="Q14" s="78">
        <f t="shared" si="0"/>
        <v>15097.12</v>
      </c>
      <c r="R14" s="77">
        <f t="shared" si="1"/>
        <v>90000</v>
      </c>
      <c r="S14" s="77">
        <f t="shared" si="2"/>
        <v>74902.880000000005</v>
      </c>
      <c r="T14" s="167"/>
    </row>
    <row r="15" spans="1:24" s="70" customFormat="1" ht="22.5" customHeight="1" x14ac:dyDescent="0.2">
      <c r="A15" s="101">
        <v>6</v>
      </c>
      <c r="B15" s="168" t="s">
        <v>1129</v>
      </c>
      <c r="C15" s="168" t="s">
        <v>53</v>
      </c>
      <c r="D15" s="73" t="s">
        <v>29</v>
      </c>
      <c r="E15" s="169" t="s">
        <v>72</v>
      </c>
      <c r="F15" s="67" t="s">
        <v>774</v>
      </c>
      <c r="G15" s="102">
        <v>45017</v>
      </c>
      <c r="H15" s="102">
        <v>45200</v>
      </c>
      <c r="I15" s="69" t="s">
        <v>10</v>
      </c>
      <c r="J15" s="77">
        <v>70000</v>
      </c>
      <c r="K15" s="77">
        <v>2009</v>
      </c>
      <c r="L15" s="77">
        <v>2128</v>
      </c>
      <c r="M15" s="77">
        <v>0</v>
      </c>
      <c r="N15" s="77">
        <v>5368.48</v>
      </c>
      <c r="O15" s="78">
        <v>25</v>
      </c>
      <c r="P15" s="78">
        <v>0</v>
      </c>
      <c r="Q15" s="78">
        <f t="shared" si="0"/>
        <v>9530.48</v>
      </c>
      <c r="R15" s="77">
        <f t="shared" si="1"/>
        <v>70000</v>
      </c>
      <c r="S15" s="77">
        <f t="shared" si="2"/>
        <v>60469.520000000004</v>
      </c>
      <c r="T15" s="167"/>
    </row>
    <row r="16" spans="1:24" s="70" customFormat="1" ht="22.5" customHeight="1" x14ac:dyDescent="0.2">
      <c r="A16" s="101">
        <v>7</v>
      </c>
      <c r="B16" s="168" t="s">
        <v>1027</v>
      </c>
      <c r="C16" s="168" t="s">
        <v>1026</v>
      </c>
      <c r="D16" s="73" t="s">
        <v>29</v>
      </c>
      <c r="E16" s="169" t="s">
        <v>72</v>
      </c>
      <c r="F16" s="67" t="s">
        <v>774</v>
      </c>
      <c r="G16" s="68">
        <v>44866</v>
      </c>
      <c r="H16" s="68">
        <v>45047</v>
      </c>
      <c r="I16" s="69" t="s">
        <v>11</v>
      </c>
      <c r="J16" s="77">
        <v>41000</v>
      </c>
      <c r="K16" s="77">
        <v>1176.7</v>
      </c>
      <c r="L16" s="77">
        <v>1246.4000000000001</v>
      </c>
      <c r="M16" s="77">
        <v>0</v>
      </c>
      <c r="N16" s="77">
        <v>583.79</v>
      </c>
      <c r="O16" s="78">
        <v>25</v>
      </c>
      <c r="P16" s="78">
        <v>0</v>
      </c>
      <c r="Q16" s="78">
        <f t="shared" si="0"/>
        <v>3031.8900000000003</v>
      </c>
      <c r="R16" s="77">
        <f t="shared" si="1"/>
        <v>41000</v>
      </c>
      <c r="S16" s="77">
        <f t="shared" si="2"/>
        <v>37968.11</v>
      </c>
      <c r="T16" s="167"/>
    </row>
    <row r="17" spans="1:20" s="70" customFormat="1" ht="22.5" customHeight="1" x14ac:dyDescent="0.2">
      <c r="A17" s="101">
        <v>8</v>
      </c>
      <c r="B17" s="168" t="s">
        <v>618</v>
      </c>
      <c r="C17" s="168" t="s">
        <v>1150</v>
      </c>
      <c r="D17" s="73" t="s">
        <v>29</v>
      </c>
      <c r="E17" s="169" t="s">
        <v>619</v>
      </c>
      <c r="F17" s="67" t="s">
        <v>774</v>
      </c>
      <c r="G17" s="68">
        <v>44986</v>
      </c>
      <c r="H17" s="68">
        <v>45170</v>
      </c>
      <c r="I17" s="69" t="s">
        <v>10</v>
      </c>
      <c r="J17" s="77">
        <v>170000</v>
      </c>
      <c r="K17" s="77">
        <v>4879</v>
      </c>
      <c r="L17" s="77">
        <v>5168</v>
      </c>
      <c r="M17" s="77">
        <v>0</v>
      </c>
      <c r="N17" s="77">
        <v>28571.119999999999</v>
      </c>
      <c r="O17" s="78">
        <v>25</v>
      </c>
      <c r="P17" s="78">
        <v>50</v>
      </c>
      <c r="Q17" s="78">
        <f t="shared" si="0"/>
        <v>38693.119999999995</v>
      </c>
      <c r="R17" s="77">
        <f t="shared" si="1"/>
        <v>170000</v>
      </c>
      <c r="S17" s="77">
        <f t="shared" si="2"/>
        <v>131306.88</v>
      </c>
      <c r="T17" s="167"/>
    </row>
    <row r="18" spans="1:20" s="70" customFormat="1" ht="22.5" customHeight="1" x14ac:dyDescent="0.2">
      <c r="A18" s="101">
        <v>9</v>
      </c>
      <c r="B18" s="168" t="s">
        <v>620</v>
      </c>
      <c r="C18" s="169" t="s">
        <v>1139</v>
      </c>
      <c r="D18" s="169" t="s">
        <v>619</v>
      </c>
      <c r="E18" s="169" t="s">
        <v>619</v>
      </c>
      <c r="F18" s="67" t="s">
        <v>774</v>
      </c>
      <c r="G18" s="68">
        <v>44986</v>
      </c>
      <c r="H18" s="68">
        <v>45170</v>
      </c>
      <c r="I18" s="69" t="s">
        <v>10</v>
      </c>
      <c r="J18" s="77">
        <v>120000</v>
      </c>
      <c r="K18" s="77">
        <v>3444</v>
      </c>
      <c r="L18" s="77">
        <v>3648</v>
      </c>
      <c r="M18" s="77">
        <v>0</v>
      </c>
      <c r="N18" s="77">
        <v>16809.87</v>
      </c>
      <c r="O18" s="78">
        <v>25</v>
      </c>
      <c r="P18" s="78">
        <v>50</v>
      </c>
      <c r="Q18" s="78">
        <f t="shared" si="0"/>
        <v>23976.87</v>
      </c>
      <c r="R18" s="77">
        <f t="shared" si="1"/>
        <v>120000</v>
      </c>
      <c r="S18" s="77">
        <f t="shared" si="2"/>
        <v>96023.13</v>
      </c>
      <c r="T18" s="167"/>
    </row>
    <row r="19" spans="1:20" s="70" customFormat="1" ht="22.5" customHeight="1" x14ac:dyDescent="0.2">
      <c r="A19" s="101">
        <v>10</v>
      </c>
      <c r="B19" s="168" t="s">
        <v>766</v>
      </c>
      <c r="C19" s="170" t="s">
        <v>1155</v>
      </c>
      <c r="D19" s="169" t="s">
        <v>619</v>
      </c>
      <c r="E19" s="73" t="s">
        <v>106</v>
      </c>
      <c r="F19" s="67" t="s">
        <v>774</v>
      </c>
      <c r="G19" s="68">
        <v>44927</v>
      </c>
      <c r="H19" s="68">
        <v>45108</v>
      </c>
      <c r="I19" s="69" t="s">
        <v>10</v>
      </c>
      <c r="J19" s="77">
        <v>45000</v>
      </c>
      <c r="K19" s="77">
        <v>1291.5</v>
      </c>
      <c r="L19" s="77">
        <v>1368</v>
      </c>
      <c r="M19" s="77">
        <v>0</v>
      </c>
      <c r="N19" s="77">
        <v>1148.33</v>
      </c>
      <c r="O19" s="78">
        <v>25</v>
      </c>
      <c r="P19" s="78">
        <v>0</v>
      </c>
      <c r="Q19" s="78">
        <f t="shared" si="0"/>
        <v>3832.83</v>
      </c>
      <c r="R19" s="77">
        <f t="shared" si="1"/>
        <v>45000</v>
      </c>
      <c r="S19" s="77">
        <f t="shared" si="2"/>
        <v>41167.17</v>
      </c>
      <c r="T19" s="167"/>
    </row>
    <row r="20" spans="1:20" s="70" customFormat="1" ht="22.5" customHeight="1" x14ac:dyDescent="0.2">
      <c r="A20" s="101">
        <v>11</v>
      </c>
      <c r="B20" s="71" t="s">
        <v>622</v>
      </c>
      <c r="C20" s="71" t="s">
        <v>296</v>
      </c>
      <c r="D20" s="169" t="s">
        <v>619</v>
      </c>
      <c r="E20" s="73" t="s">
        <v>106</v>
      </c>
      <c r="F20" s="67" t="s">
        <v>774</v>
      </c>
      <c r="G20" s="68">
        <v>44986</v>
      </c>
      <c r="H20" s="68">
        <v>45170</v>
      </c>
      <c r="I20" s="69" t="s">
        <v>10</v>
      </c>
      <c r="J20" s="77">
        <v>95000</v>
      </c>
      <c r="K20" s="77">
        <v>2726.5</v>
      </c>
      <c r="L20" s="77">
        <v>2888</v>
      </c>
      <c r="M20" s="77">
        <v>0</v>
      </c>
      <c r="N20" s="77">
        <v>10929.24</v>
      </c>
      <c r="O20" s="78">
        <v>25</v>
      </c>
      <c r="P20" s="78">
        <v>3293</v>
      </c>
      <c r="Q20" s="78">
        <f t="shared" si="0"/>
        <v>19861.739999999998</v>
      </c>
      <c r="R20" s="77">
        <f t="shared" si="1"/>
        <v>95000</v>
      </c>
      <c r="S20" s="77">
        <f t="shared" si="2"/>
        <v>75138.260000000009</v>
      </c>
    </row>
    <row r="21" spans="1:20" s="70" customFormat="1" ht="22.5" customHeight="1" x14ac:dyDescent="0.2">
      <c r="A21" s="101">
        <v>12</v>
      </c>
      <c r="B21" s="168" t="s">
        <v>743</v>
      </c>
      <c r="C21" s="170" t="s">
        <v>93</v>
      </c>
      <c r="D21" s="169" t="s">
        <v>619</v>
      </c>
      <c r="E21" s="73" t="s">
        <v>106</v>
      </c>
      <c r="F21" s="67" t="s">
        <v>774</v>
      </c>
      <c r="G21" s="68">
        <v>44866</v>
      </c>
      <c r="H21" s="68">
        <v>45047</v>
      </c>
      <c r="I21" s="69" t="s">
        <v>11</v>
      </c>
      <c r="J21" s="77">
        <v>60000</v>
      </c>
      <c r="K21" s="77">
        <v>1722</v>
      </c>
      <c r="L21" s="77">
        <v>1824</v>
      </c>
      <c r="M21" s="77">
        <v>0</v>
      </c>
      <c r="N21" s="77">
        <v>3486.68</v>
      </c>
      <c r="O21" s="78">
        <v>25</v>
      </c>
      <c r="P21" s="78">
        <v>1550</v>
      </c>
      <c r="Q21" s="78">
        <f t="shared" si="0"/>
        <v>8607.68</v>
      </c>
      <c r="R21" s="77">
        <f t="shared" si="1"/>
        <v>60000</v>
      </c>
      <c r="S21" s="77">
        <f t="shared" si="2"/>
        <v>51392.32</v>
      </c>
    </row>
    <row r="22" spans="1:20" s="70" customFormat="1" ht="22.5" customHeight="1" x14ac:dyDescent="0.2">
      <c r="A22" s="101">
        <v>13</v>
      </c>
      <c r="B22" s="71" t="s">
        <v>828</v>
      </c>
      <c r="C22" s="71" t="s">
        <v>53</v>
      </c>
      <c r="D22" s="169" t="s">
        <v>619</v>
      </c>
      <c r="E22" s="73" t="s">
        <v>106</v>
      </c>
      <c r="F22" s="67" t="s">
        <v>774</v>
      </c>
      <c r="G22" s="68">
        <v>44927</v>
      </c>
      <c r="H22" s="68">
        <v>45108</v>
      </c>
      <c r="I22" s="69" t="s">
        <v>10</v>
      </c>
      <c r="J22" s="77">
        <v>55000</v>
      </c>
      <c r="K22" s="77">
        <v>1578.5</v>
      </c>
      <c r="L22" s="77">
        <v>1672</v>
      </c>
      <c r="M22" s="77">
        <v>0</v>
      </c>
      <c r="N22" s="77">
        <v>2559.6799999999998</v>
      </c>
      <c r="O22" s="78">
        <v>25</v>
      </c>
      <c r="P22" s="78">
        <v>50</v>
      </c>
      <c r="Q22" s="78">
        <f t="shared" si="0"/>
        <v>5885.18</v>
      </c>
      <c r="R22" s="77">
        <f t="shared" si="1"/>
        <v>55000</v>
      </c>
      <c r="S22" s="77">
        <f t="shared" si="2"/>
        <v>49114.82</v>
      </c>
    </row>
    <row r="23" spans="1:20" s="70" customFormat="1" ht="22.5" customHeight="1" x14ac:dyDescent="0.2">
      <c r="A23" s="101">
        <v>14</v>
      </c>
      <c r="B23" s="71" t="s">
        <v>1232</v>
      </c>
      <c r="C23" s="71" t="s">
        <v>1231</v>
      </c>
      <c r="D23" s="169" t="s">
        <v>619</v>
      </c>
      <c r="E23" s="73" t="s">
        <v>106</v>
      </c>
      <c r="F23" s="67" t="s">
        <v>774</v>
      </c>
      <c r="G23" s="68">
        <v>45017</v>
      </c>
      <c r="H23" s="68">
        <v>45200</v>
      </c>
      <c r="I23" s="69" t="s">
        <v>11</v>
      </c>
      <c r="J23" s="77">
        <v>45000</v>
      </c>
      <c r="K23" s="77">
        <v>1291.5</v>
      </c>
      <c r="L23" s="77">
        <v>1368</v>
      </c>
      <c r="M23" s="77">
        <v>0</v>
      </c>
      <c r="N23" s="77">
        <v>1148.33</v>
      </c>
      <c r="O23" s="78">
        <v>25</v>
      </c>
      <c r="P23" s="78">
        <v>0</v>
      </c>
      <c r="Q23" s="78">
        <f t="shared" si="0"/>
        <v>3832.83</v>
      </c>
      <c r="R23" s="77">
        <f t="shared" si="1"/>
        <v>45000</v>
      </c>
      <c r="S23" s="77">
        <f t="shared" si="2"/>
        <v>41167.17</v>
      </c>
    </row>
    <row r="24" spans="1:20" s="70" customFormat="1" ht="22.5" customHeight="1" x14ac:dyDescent="0.2">
      <c r="A24" s="101">
        <v>15</v>
      </c>
      <c r="B24" s="168" t="s">
        <v>623</v>
      </c>
      <c r="C24" s="168" t="s">
        <v>1150</v>
      </c>
      <c r="D24" s="73" t="s">
        <v>624</v>
      </c>
      <c r="E24" s="73" t="s">
        <v>624</v>
      </c>
      <c r="F24" s="67" t="s">
        <v>774</v>
      </c>
      <c r="G24" s="68">
        <v>44986</v>
      </c>
      <c r="H24" s="68">
        <v>45170</v>
      </c>
      <c r="I24" s="69" t="s">
        <v>11</v>
      </c>
      <c r="J24" s="77">
        <v>170000</v>
      </c>
      <c r="K24" s="77">
        <v>4879</v>
      </c>
      <c r="L24" s="77">
        <v>5168</v>
      </c>
      <c r="M24" s="77">
        <v>1577.45</v>
      </c>
      <c r="N24" s="77">
        <v>28176.76</v>
      </c>
      <c r="O24" s="78">
        <v>25</v>
      </c>
      <c r="P24" s="78">
        <v>0</v>
      </c>
      <c r="Q24" s="78">
        <f t="shared" si="0"/>
        <v>39826.21</v>
      </c>
      <c r="R24" s="77">
        <f t="shared" si="1"/>
        <v>170000</v>
      </c>
      <c r="S24" s="77">
        <f t="shared" si="2"/>
        <v>130173.79000000001</v>
      </c>
    </row>
    <row r="25" spans="1:20" s="70" customFormat="1" ht="22.5" customHeight="1" x14ac:dyDescent="0.2">
      <c r="A25" s="101">
        <v>16</v>
      </c>
      <c r="B25" s="71" t="s">
        <v>625</v>
      </c>
      <c r="C25" s="71" t="s">
        <v>53</v>
      </c>
      <c r="D25" s="73" t="s">
        <v>624</v>
      </c>
      <c r="E25" s="73" t="s">
        <v>624</v>
      </c>
      <c r="F25" s="67" t="s">
        <v>774</v>
      </c>
      <c r="G25" s="68">
        <v>44986</v>
      </c>
      <c r="H25" s="68">
        <v>45170</v>
      </c>
      <c r="I25" s="69" t="s">
        <v>11</v>
      </c>
      <c r="J25" s="77">
        <v>75000</v>
      </c>
      <c r="K25" s="77">
        <v>2152.5</v>
      </c>
      <c r="L25" s="77">
        <v>2280</v>
      </c>
      <c r="M25" s="77">
        <v>0</v>
      </c>
      <c r="N25" s="77">
        <v>6309.38</v>
      </c>
      <c r="O25" s="78">
        <v>25</v>
      </c>
      <c r="P25" s="77">
        <v>4550</v>
      </c>
      <c r="Q25" s="78">
        <f t="shared" si="0"/>
        <v>15316.880000000001</v>
      </c>
      <c r="R25" s="77">
        <f t="shared" si="1"/>
        <v>75000</v>
      </c>
      <c r="S25" s="77">
        <f t="shared" si="2"/>
        <v>59683.119999999995</v>
      </c>
    </row>
    <row r="26" spans="1:20" s="70" customFormat="1" ht="22.5" customHeight="1" x14ac:dyDescent="0.2">
      <c r="A26" s="101">
        <v>17</v>
      </c>
      <c r="B26" s="72" t="s">
        <v>627</v>
      </c>
      <c r="C26" s="72" t="s">
        <v>626</v>
      </c>
      <c r="D26" s="73" t="s">
        <v>624</v>
      </c>
      <c r="E26" s="73" t="s">
        <v>624</v>
      </c>
      <c r="F26" s="67" t="s">
        <v>774</v>
      </c>
      <c r="G26" s="68">
        <v>45017</v>
      </c>
      <c r="H26" s="68">
        <v>45200</v>
      </c>
      <c r="I26" s="69" t="s">
        <v>10</v>
      </c>
      <c r="J26" s="77">
        <v>40000</v>
      </c>
      <c r="K26" s="77">
        <v>1148</v>
      </c>
      <c r="L26" s="77">
        <v>1216</v>
      </c>
      <c r="M26" s="77">
        <v>0</v>
      </c>
      <c r="N26" s="77">
        <v>442.65</v>
      </c>
      <c r="O26" s="78">
        <v>25</v>
      </c>
      <c r="P26" s="78">
        <v>50</v>
      </c>
      <c r="Q26" s="78">
        <f t="shared" si="0"/>
        <v>2881.65</v>
      </c>
      <c r="R26" s="77">
        <f t="shared" si="1"/>
        <v>40000</v>
      </c>
      <c r="S26" s="77">
        <f t="shared" si="2"/>
        <v>37118.35</v>
      </c>
    </row>
    <row r="27" spans="1:20" s="70" customFormat="1" ht="22.5" customHeight="1" x14ac:dyDescent="0.2">
      <c r="A27" s="101">
        <v>18</v>
      </c>
      <c r="B27" s="72" t="s">
        <v>822</v>
      </c>
      <c r="C27" s="72" t="s">
        <v>626</v>
      </c>
      <c r="D27" s="73" t="s">
        <v>624</v>
      </c>
      <c r="E27" s="73" t="s">
        <v>624</v>
      </c>
      <c r="F27" s="67" t="s">
        <v>774</v>
      </c>
      <c r="G27" s="68">
        <v>44927</v>
      </c>
      <c r="H27" s="68">
        <v>45108</v>
      </c>
      <c r="I27" s="69" t="s">
        <v>11</v>
      </c>
      <c r="J27" s="77">
        <v>40000</v>
      </c>
      <c r="K27" s="77">
        <v>1148</v>
      </c>
      <c r="L27" s="77">
        <v>1216</v>
      </c>
      <c r="M27" s="77">
        <v>0</v>
      </c>
      <c r="N27" s="77">
        <v>442.65</v>
      </c>
      <c r="O27" s="78">
        <v>25</v>
      </c>
      <c r="P27" s="78">
        <v>50</v>
      </c>
      <c r="Q27" s="78">
        <f t="shared" si="0"/>
        <v>2881.65</v>
      </c>
      <c r="R27" s="77">
        <f t="shared" si="1"/>
        <v>40000</v>
      </c>
      <c r="S27" s="77">
        <f t="shared" si="2"/>
        <v>37118.35</v>
      </c>
    </row>
    <row r="28" spans="1:20" s="70" customFormat="1" ht="22.5" customHeight="1" x14ac:dyDescent="0.2">
      <c r="A28" s="101">
        <v>19</v>
      </c>
      <c r="B28" s="72" t="s">
        <v>862</v>
      </c>
      <c r="C28" s="72" t="s">
        <v>626</v>
      </c>
      <c r="D28" s="73" t="s">
        <v>624</v>
      </c>
      <c r="E28" s="73" t="s">
        <v>624</v>
      </c>
      <c r="F28" s="67" t="s">
        <v>774</v>
      </c>
      <c r="G28" s="68">
        <v>44958</v>
      </c>
      <c r="H28" s="68">
        <v>45139</v>
      </c>
      <c r="I28" s="69" t="s">
        <v>11</v>
      </c>
      <c r="J28" s="77">
        <v>40000</v>
      </c>
      <c r="K28" s="77">
        <v>1148</v>
      </c>
      <c r="L28" s="77">
        <v>1216</v>
      </c>
      <c r="M28" s="77">
        <v>0</v>
      </c>
      <c r="N28" s="77">
        <v>442.65</v>
      </c>
      <c r="O28" s="78">
        <v>25</v>
      </c>
      <c r="P28" s="78">
        <v>0</v>
      </c>
      <c r="Q28" s="78">
        <f t="shared" si="0"/>
        <v>2831.65</v>
      </c>
      <c r="R28" s="77">
        <f t="shared" si="1"/>
        <v>40000</v>
      </c>
      <c r="S28" s="77">
        <f t="shared" si="2"/>
        <v>37168.35</v>
      </c>
    </row>
    <row r="29" spans="1:20" s="70" customFormat="1" ht="22.5" customHeight="1" x14ac:dyDescent="0.2">
      <c r="A29" s="101">
        <v>20</v>
      </c>
      <c r="B29" s="72" t="s">
        <v>628</v>
      </c>
      <c r="C29" s="72" t="s">
        <v>1144</v>
      </c>
      <c r="D29" s="73" t="s">
        <v>624</v>
      </c>
      <c r="E29" s="73" t="s">
        <v>624</v>
      </c>
      <c r="F29" s="67" t="s">
        <v>774</v>
      </c>
      <c r="G29" s="68">
        <v>45017</v>
      </c>
      <c r="H29" s="68">
        <v>45200</v>
      </c>
      <c r="I29" s="69" t="s">
        <v>10</v>
      </c>
      <c r="J29" s="77">
        <v>40000</v>
      </c>
      <c r="K29" s="77">
        <v>1148</v>
      </c>
      <c r="L29" s="77">
        <v>1216</v>
      </c>
      <c r="M29" s="77">
        <v>0</v>
      </c>
      <c r="N29" s="77">
        <v>442.65</v>
      </c>
      <c r="O29" s="78">
        <v>25</v>
      </c>
      <c r="P29" s="77">
        <v>50</v>
      </c>
      <c r="Q29" s="78">
        <f t="shared" si="0"/>
        <v>2881.65</v>
      </c>
      <c r="R29" s="77">
        <f t="shared" si="1"/>
        <v>40000</v>
      </c>
      <c r="S29" s="77">
        <f t="shared" si="2"/>
        <v>37118.35</v>
      </c>
    </row>
    <row r="30" spans="1:20" s="70" customFormat="1" ht="22.5" customHeight="1" x14ac:dyDescent="0.2">
      <c r="A30" s="101">
        <v>21</v>
      </c>
      <c r="B30" s="72" t="s">
        <v>629</v>
      </c>
      <c r="C30" s="72" t="s">
        <v>630</v>
      </c>
      <c r="D30" s="73" t="s">
        <v>624</v>
      </c>
      <c r="E30" s="73" t="s">
        <v>624</v>
      </c>
      <c r="F30" s="67" t="s">
        <v>774</v>
      </c>
      <c r="G30" s="68">
        <v>45017</v>
      </c>
      <c r="H30" s="68">
        <v>45200</v>
      </c>
      <c r="I30" s="69" t="s">
        <v>11</v>
      </c>
      <c r="J30" s="77">
        <v>65000</v>
      </c>
      <c r="K30" s="77">
        <v>1865.5</v>
      </c>
      <c r="L30" s="77">
        <v>1976</v>
      </c>
      <c r="M30" s="77">
        <v>1577.45</v>
      </c>
      <c r="N30" s="77">
        <v>4112.09</v>
      </c>
      <c r="O30" s="78">
        <v>25</v>
      </c>
      <c r="P30" s="78">
        <v>11639.48</v>
      </c>
      <c r="Q30" s="78">
        <f t="shared" si="0"/>
        <v>21195.52</v>
      </c>
      <c r="R30" s="77">
        <f t="shared" si="1"/>
        <v>65000</v>
      </c>
      <c r="S30" s="77">
        <f t="shared" si="2"/>
        <v>43804.479999999996</v>
      </c>
    </row>
    <row r="31" spans="1:20" s="70" customFormat="1" ht="22.5" customHeight="1" x14ac:dyDescent="0.2">
      <c r="A31" s="101">
        <v>22</v>
      </c>
      <c r="B31" s="72" t="s">
        <v>1016</v>
      </c>
      <c r="C31" s="72" t="s">
        <v>283</v>
      </c>
      <c r="D31" s="73" t="s">
        <v>624</v>
      </c>
      <c r="E31" s="73" t="s">
        <v>624</v>
      </c>
      <c r="F31" s="67" t="s">
        <v>774</v>
      </c>
      <c r="G31" s="68">
        <v>44866</v>
      </c>
      <c r="H31" s="68">
        <v>45047</v>
      </c>
      <c r="I31" s="69" t="s">
        <v>11</v>
      </c>
      <c r="J31" s="77">
        <v>41000</v>
      </c>
      <c r="K31" s="77">
        <v>1176.7</v>
      </c>
      <c r="L31" s="77">
        <v>1246.4000000000001</v>
      </c>
      <c r="M31" s="77">
        <v>0</v>
      </c>
      <c r="N31" s="77">
        <v>583.79</v>
      </c>
      <c r="O31" s="78">
        <v>25</v>
      </c>
      <c r="P31" s="78">
        <v>0</v>
      </c>
      <c r="Q31" s="78">
        <f t="shared" si="0"/>
        <v>3031.8900000000003</v>
      </c>
      <c r="R31" s="77">
        <f t="shared" si="1"/>
        <v>41000</v>
      </c>
      <c r="S31" s="77">
        <f t="shared" si="2"/>
        <v>37968.11</v>
      </c>
    </row>
    <row r="32" spans="1:20" s="70" customFormat="1" ht="22.5" customHeight="1" x14ac:dyDescent="0.2">
      <c r="A32" s="101">
        <v>23</v>
      </c>
      <c r="B32" s="168" t="s">
        <v>667</v>
      </c>
      <c r="C32" s="72" t="s">
        <v>1141</v>
      </c>
      <c r="D32" s="73" t="s">
        <v>624</v>
      </c>
      <c r="E32" s="73" t="s">
        <v>624</v>
      </c>
      <c r="F32" s="67" t="s">
        <v>774</v>
      </c>
      <c r="G32" s="68">
        <v>45017</v>
      </c>
      <c r="H32" s="68">
        <v>45200</v>
      </c>
      <c r="I32" s="69" t="s">
        <v>11</v>
      </c>
      <c r="J32" s="77">
        <v>25000</v>
      </c>
      <c r="K32" s="77">
        <v>717.5</v>
      </c>
      <c r="L32" s="77">
        <v>760</v>
      </c>
      <c r="M32" s="77">
        <v>0</v>
      </c>
      <c r="N32" s="77">
        <v>0</v>
      </c>
      <c r="O32" s="78">
        <v>25</v>
      </c>
      <c r="P32" s="78">
        <v>2576.5700000000002</v>
      </c>
      <c r="Q32" s="78">
        <f t="shared" si="0"/>
        <v>4079.07</v>
      </c>
      <c r="R32" s="77">
        <f t="shared" si="1"/>
        <v>25000</v>
      </c>
      <c r="S32" s="77">
        <f t="shared" si="2"/>
        <v>20920.93</v>
      </c>
    </row>
    <row r="33" spans="1:19" s="70" customFormat="1" ht="22.5" customHeight="1" x14ac:dyDescent="0.2">
      <c r="A33" s="101">
        <v>24</v>
      </c>
      <c r="B33" s="168" t="s">
        <v>799</v>
      </c>
      <c r="C33" s="168" t="s">
        <v>631</v>
      </c>
      <c r="D33" s="171" t="s">
        <v>291</v>
      </c>
      <c r="E33" s="171" t="s">
        <v>291</v>
      </c>
      <c r="F33" s="67" t="s">
        <v>774</v>
      </c>
      <c r="G33" s="68">
        <v>44927</v>
      </c>
      <c r="H33" s="68">
        <v>45108</v>
      </c>
      <c r="I33" s="69" t="s">
        <v>11</v>
      </c>
      <c r="J33" s="77">
        <v>55000</v>
      </c>
      <c r="K33" s="77">
        <v>1578.5</v>
      </c>
      <c r="L33" s="77">
        <v>1672</v>
      </c>
      <c r="M33" s="77">
        <v>0</v>
      </c>
      <c r="N33" s="77">
        <v>2559.6799999999998</v>
      </c>
      <c r="O33" s="78">
        <v>25</v>
      </c>
      <c r="P33" s="78">
        <v>0</v>
      </c>
      <c r="Q33" s="78">
        <f t="shared" si="0"/>
        <v>5835.18</v>
      </c>
      <c r="R33" s="77">
        <f t="shared" si="1"/>
        <v>55000</v>
      </c>
      <c r="S33" s="77">
        <f t="shared" si="2"/>
        <v>49164.82</v>
      </c>
    </row>
    <row r="34" spans="1:19" s="70" customFormat="1" ht="22.5" customHeight="1" x14ac:dyDescent="0.2">
      <c r="A34" s="101">
        <v>25</v>
      </c>
      <c r="B34" s="168" t="s">
        <v>800</v>
      </c>
      <c r="C34" s="168" t="s">
        <v>631</v>
      </c>
      <c r="D34" s="171" t="s">
        <v>291</v>
      </c>
      <c r="E34" s="171" t="s">
        <v>291</v>
      </c>
      <c r="F34" s="67" t="s">
        <v>774</v>
      </c>
      <c r="G34" s="68">
        <v>44927</v>
      </c>
      <c r="H34" s="68">
        <v>45108</v>
      </c>
      <c r="I34" s="69" t="s">
        <v>11</v>
      </c>
      <c r="J34" s="77">
        <v>55000</v>
      </c>
      <c r="K34" s="77">
        <v>1578.5</v>
      </c>
      <c r="L34" s="77">
        <v>1672</v>
      </c>
      <c r="M34" s="77">
        <v>0</v>
      </c>
      <c r="N34" s="77">
        <v>2559.6799999999998</v>
      </c>
      <c r="O34" s="78">
        <v>25</v>
      </c>
      <c r="P34" s="78">
        <v>0</v>
      </c>
      <c r="Q34" s="78">
        <f t="shared" si="0"/>
        <v>5835.18</v>
      </c>
      <c r="R34" s="77">
        <f t="shared" si="1"/>
        <v>55000</v>
      </c>
      <c r="S34" s="77">
        <f t="shared" si="2"/>
        <v>49164.82</v>
      </c>
    </row>
    <row r="35" spans="1:19" s="70" customFormat="1" ht="22.5" customHeight="1" x14ac:dyDescent="0.2">
      <c r="A35" s="101">
        <v>26</v>
      </c>
      <c r="B35" s="168" t="s">
        <v>802</v>
      </c>
      <c r="C35" s="168" t="s">
        <v>631</v>
      </c>
      <c r="D35" s="171" t="s">
        <v>291</v>
      </c>
      <c r="E35" s="171" t="s">
        <v>291</v>
      </c>
      <c r="F35" s="67" t="s">
        <v>774</v>
      </c>
      <c r="G35" s="68">
        <v>44927</v>
      </c>
      <c r="H35" s="68">
        <v>45108</v>
      </c>
      <c r="I35" s="69" t="s">
        <v>11</v>
      </c>
      <c r="J35" s="77">
        <v>55000</v>
      </c>
      <c r="K35" s="77">
        <v>1578.5</v>
      </c>
      <c r="L35" s="77">
        <v>1672</v>
      </c>
      <c r="M35" s="77">
        <v>0</v>
      </c>
      <c r="N35" s="77">
        <v>2559.6799999999998</v>
      </c>
      <c r="O35" s="78">
        <v>25</v>
      </c>
      <c r="P35" s="78">
        <v>0</v>
      </c>
      <c r="Q35" s="78">
        <f t="shared" si="0"/>
        <v>5835.18</v>
      </c>
      <c r="R35" s="77">
        <f t="shared" si="1"/>
        <v>55000</v>
      </c>
      <c r="S35" s="77">
        <f t="shared" si="2"/>
        <v>49164.82</v>
      </c>
    </row>
    <row r="36" spans="1:19" s="70" customFormat="1" ht="22.5" customHeight="1" x14ac:dyDescent="0.2">
      <c r="A36" s="101">
        <v>27</v>
      </c>
      <c r="B36" s="168" t="s">
        <v>826</v>
      </c>
      <c r="C36" s="168" t="s">
        <v>1156</v>
      </c>
      <c r="D36" s="171" t="s">
        <v>291</v>
      </c>
      <c r="E36" s="171" t="s">
        <v>291</v>
      </c>
      <c r="F36" s="67" t="s">
        <v>774</v>
      </c>
      <c r="G36" s="68">
        <v>44927</v>
      </c>
      <c r="H36" s="68">
        <v>45108</v>
      </c>
      <c r="I36" s="69" t="s">
        <v>10</v>
      </c>
      <c r="J36" s="77">
        <v>55000</v>
      </c>
      <c r="K36" s="77">
        <v>1578.5</v>
      </c>
      <c r="L36" s="77">
        <v>1672</v>
      </c>
      <c r="M36" s="77">
        <v>0</v>
      </c>
      <c r="N36" s="77">
        <v>2559.6799999999998</v>
      </c>
      <c r="O36" s="78">
        <v>25</v>
      </c>
      <c r="P36" s="78">
        <v>0</v>
      </c>
      <c r="Q36" s="78">
        <f t="shared" si="0"/>
        <v>5835.18</v>
      </c>
      <c r="R36" s="77">
        <f t="shared" si="1"/>
        <v>55000</v>
      </c>
      <c r="S36" s="77">
        <f t="shared" si="2"/>
        <v>49164.82</v>
      </c>
    </row>
    <row r="37" spans="1:19" s="70" customFormat="1" ht="22.5" customHeight="1" x14ac:dyDescent="0.2">
      <c r="A37" s="101">
        <v>28</v>
      </c>
      <c r="B37" s="168" t="s">
        <v>1127</v>
      </c>
      <c r="C37" s="168" t="s">
        <v>1156</v>
      </c>
      <c r="D37" s="171" t="s">
        <v>291</v>
      </c>
      <c r="E37" s="171" t="s">
        <v>291</v>
      </c>
      <c r="F37" s="67" t="s">
        <v>774</v>
      </c>
      <c r="G37" s="102">
        <v>45017</v>
      </c>
      <c r="H37" s="102">
        <v>45200</v>
      </c>
      <c r="I37" s="69" t="s">
        <v>10</v>
      </c>
      <c r="J37" s="77">
        <v>55000</v>
      </c>
      <c r="K37" s="77">
        <v>1578.5</v>
      </c>
      <c r="L37" s="77">
        <v>1672</v>
      </c>
      <c r="M37" s="77">
        <v>0</v>
      </c>
      <c r="N37" s="77">
        <v>2559.6799999999998</v>
      </c>
      <c r="O37" s="78">
        <v>25</v>
      </c>
      <c r="P37" s="78">
        <v>0</v>
      </c>
      <c r="Q37" s="78">
        <f t="shared" si="0"/>
        <v>5835.18</v>
      </c>
      <c r="R37" s="77">
        <f t="shared" si="1"/>
        <v>55000</v>
      </c>
      <c r="S37" s="77">
        <f t="shared" si="2"/>
        <v>49164.82</v>
      </c>
    </row>
    <row r="38" spans="1:19" s="70" customFormat="1" ht="22.5" customHeight="1" x14ac:dyDescent="0.2">
      <c r="A38" s="101">
        <v>29</v>
      </c>
      <c r="B38" s="168" t="s">
        <v>632</v>
      </c>
      <c r="C38" s="168" t="s">
        <v>1148</v>
      </c>
      <c r="D38" s="171" t="s">
        <v>291</v>
      </c>
      <c r="E38" s="169" t="s">
        <v>297</v>
      </c>
      <c r="F38" s="67" t="s">
        <v>774</v>
      </c>
      <c r="G38" s="68">
        <v>44986</v>
      </c>
      <c r="H38" s="68">
        <v>45170</v>
      </c>
      <c r="I38" s="69" t="s">
        <v>11</v>
      </c>
      <c r="J38" s="77">
        <v>90000</v>
      </c>
      <c r="K38" s="77">
        <v>2583</v>
      </c>
      <c r="L38" s="77">
        <v>2736</v>
      </c>
      <c r="M38" s="77">
        <v>0</v>
      </c>
      <c r="N38" s="77">
        <v>9753.1200000000008</v>
      </c>
      <c r="O38" s="78">
        <v>25</v>
      </c>
      <c r="P38" s="78">
        <v>0</v>
      </c>
      <c r="Q38" s="78">
        <f t="shared" si="0"/>
        <v>15097.12</v>
      </c>
      <c r="R38" s="77">
        <f t="shared" si="1"/>
        <v>90000</v>
      </c>
      <c r="S38" s="77">
        <f t="shared" si="2"/>
        <v>74902.880000000005</v>
      </c>
    </row>
    <row r="39" spans="1:19" s="70" customFormat="1" ht="22.5" customHeight="1" x14ac:dyDescent="0.2">
      <c r="A39" s="101">
        <v>30</v>
      </c>
      <c r="B39" s="168" t="s">
        <v>1126</v>
      </c>
      <c r="C39" s="168" t="s">
        <v>1148</v>
      </c>
      <c r="D39" s="171" t="s">
        <v>291</v>
      </c>
      <c r="E39" s="169" t="s">
        <v>297</v>
      </c>
      <c r="F39" s="67" t="s">
        <v>774</v>
      </c>
      <c r="G39" s="102">
        <v>45017</v>
      </c>
      <c r="H39" s="102">
        <v>45200</v>
      </c>
      <c r="I39" s="69" t="s">
        <v>10</v>
      </c>
      <c r="J39" s="77">
        <v>55000</v>
      </c>
      <c r="K39" s="77">
        <v>1578.5</v>
      </c>
      <c r="L39" s="77">
        <v>1672</v>
      </c>
      <c r="M39" s="77">
        <v>0</v>
      </c>
      <c r="N39" s="77">
        <v>2559.6799999999998</v>
      </c>
      <c r="O39" s="78">
        <v>25</v>
      </c>
      <c r="P39" s="78">
        <v>0</v>
      </c>
      <c r="Q39" s="78">
        <f t="shared" si="0"/>
        <v>5835.18</v>
      </c>
      <c r="R39" s="77">
        <f t="shared" si="1"/>
        <v>55000</v>
      </c>
      <c r="S39" s="77">
        <f t="shared" si="2"/>
        <v>49164.82</v>
      </c>
    </row>
    <row r="40" spans="1:19" s="70" customFormat="1" ht="22.5" customHeight="1" x14ac:dyDescent="0.2">
      <c r="A40" s="101">
        <v>31</v>
      </c>
      <c r="B40" s="168" t="s">
        <v>1125</v>
      </c>
      <c r="C40" s="168" t="s">
        <v>1124</v>
      </c>
      <c r="D40" s="171" t="s">
        <v>291</v>
      </c>
      <c r="E40" s="169" t="s">
        <v>297</v>
      </c>
      <c r="F40" s="67" t="s">
        <v>774</v>
      </c>
      <c r="G40" s="102">
        <v>45017</v>
      </c>
      <c r="H40" s="102">
        <v>45200</v>
      </c>
      <c r="I40" s="69" t="s">
        <v>10</v>
      </c>
      <c r="J40" s="77">
        <v>45000</v>
      </c>
      <c r="K40" s="77">
        <v>1291.5</v>
      </c>
      <c r="L40" s="77">
        <v>1368</v>
      </c>
      <c r="M40" s="77">
        <v>0</v>
      </c>
      <c r="N40" s="77">
        <v>1148.33</v>
      </c>
      <c r="O40" s="78">
        <v>25</v>
      </c>
      <c r="P40" s="78">
        <v>0</v>
      </c>
      <c r="Q40" s="78">
        <f t="shared" si="0"/>
        <v>3832.83</v>
      </c>
      <c r="R40" s="77">
        <f t="shared" si="1"/>
        <v>45000</v>
      </c>
      <c r="S40" s="77">
        <f t="shared" si="2"/>
        <v>41167.17</v>
      </c>
    </row>
    <row r="41" spans="1:19" s="70" customFormat="1" ht="22.5" customHeight="1" x14ac:dyDescent="0.2">
      <c r="A41" s="101">
        <v>32</v>
      </c>
      <c r="B41" s="168" t="s">
        <v>633</v>
      </c>
      <c r="C41" s="168" t="s">
        <v>296</v>
      </c>
      <c r="D41" s="171" t="s">
        <v>291</v>
      </c>
      <c r="E41" s="169" t="s">
        <v>315</v>
      </c>
      <c r="F41" s="67" t="s">
        <v>774</v>
      </c>
      <c r="G41" s="68">
        <v>44927</v>
      </c>
      <c r="H41" s="68">
        <v>45108</v>
      </c>
      <c r="I41" s="69" t="s">
        <v>11</v>
      </c>
      <c r="J41" s="77">
        <v>100000</v>
      </c>
      <c r="K41" s="77">
        <v>2870</v>
      </c>
      <c r="L41" s="77">
        <v>3040</v>
      </c>
      <c r="M41" s="77">
        <v>0</v>
      </c>
      <c r="N41" s="77">
        <v>12105.37</v>
      </c>
      <c r="O41" s="78">
        <v>25</v>
      </c>
      <c r="P41" s="78">
        <v>0</v>
      </c>
      <c r="Q41" s="78">
        <f t="shared" si="0"/>
        <v>18040.370000000003</v>
      </c>
      <c r="R41" s="77">
        <f t="shared" si="1"/>
        <v>100000</v>
      </c>
      <c r="S41" s="77">
        <f t="shared" si="2"/>
        <v>81959.63</v>
      </c>
    </row>
    <row r="42" spans="1:19" s="70" customFormat="1" ht="22.5" customHeight="1" x14ac:dyDescent="0.2">
      <c r="A42" s="101">
        <v>33</v>
      </c>
      <c r="B42" s="71" t="s">
        <v>634</v>
      </c>
      <c r="C42" s="71" t="s">
        <v>296</v>
      </c>
      <c r="D42" s="171" t="s">
        <v>291</v>
      </c>
      <c r="E42" s="73" t="s">
        <v>300</v>
      </c>
      <c r="F42" s="67" t="s">
        <v>774</v>
      </c>
      <c r="G42" s="68">
        <v>44986</v>
      </c>
      <c r="H42" s="68">
        <v>45170</v>
      </c>
      <c r="I42" s="69" t="s">
        <v>11</v>
      </c>
      <c r="J42" s="77">
        <v>130000</v>
      </c>
      <c r="K42" s="77">
        <v>3731</v>
      </c>
      <c r="L42" s="77">
        <v>3952</v>
      </c>
      <c r="M42" s="77">
        <v>0</v>
      </c>
      <c r="N42" s="77">
        <v>19162.12</v>
      </c>
      <c r="O42" s="78">
        <v>25</v>
      </c>
      <c r="P42" s="78">
        <v>1243</v>
      </c>
      <c r="Q42" s="78">
        <f t="shared" si="0"/>
        <v>28113.119999999999</v>
      </c>
      <c r="R42" s="77">
        <f t="shared" si="1"/>
        <v>130000</v>
      </c>
      <c r="S42" s="77">
        <f t="shared" si="2"/>
        <v>101886.88</v>
      </c>
    </row>
    <row r="43" spans="1:19" s="70" customFormat="1" ht="22.5" customHeight="1" x14ac:dyDescent="0.2">
      <c r="A43" s="101">
        <v>34</v>
      </c>
      <c r="B43" s="71" t="s">
        <v>1128</v>
      </c>
      <c r="C43" s="71" t="s">
        <v>1156</v>
      </c>
      <c r="D43" s="171" t="s">
        <v>291</v>
      </c>
      <c r="E43" s="73" t="s">
        <v>300</v>
      </c>
      <c r="F43" s="67" t="s">
        <v>774</v>
      </c>
      <c r="G43" s="102">
        <v>45017</v>
      </c>
      <c r="H43" s="102">
        <v>45200</v>
      </c>
      <c r="I43" s="69" t="s">
        <v>10</v>
      </c>
      <c r="J43" s="77">
        <v>55000</v>
      </c>
      <c r="K43" s="77">
        <v>1578.5</v>
      </c>
      <c r="L43" s="77">
        <v>1672</v>
      </c>
      <c r="M43" s="77">
        <v>0</v>
      </c>
      <c r="N43" s="77">
        <v>2559.6799999999998</v>
      </c>
      <c r="O43" s="78">
        <v>25</v>
      </c>
      <c r="P43" s="78">
        <v>0</v>
      </c>
      <c r="Q43" s="78">
        <f t="shared" ref="Q43:Q74" si="3">K43+L43+M43+N43+O43+P43</f>
        <v>5835.18</v>
      </c>
      <c r="R43" s="77">
        <f t="shared" ref="R43:R74" si="4">J43</f>
        <v>55000</v>
      </c>
      <c r="S43" s="77">
        <f t="shared" ref="S43:S74" si="5">R43-Q43</f>
        <v>49164.82</v>
      </c>
    </row>
    <row r="44" spans="1:19" s="70" customFormat="1" ht="22.5" customHeight="1" x14ac:dyDescent="0.2">
      <c r="A44" s="101">
        <v>35</v>
      </c>
      <c r="B44" s="71" t="s">
        <v>804</v>
      </c>
      <c r="C44" s="71" t="s">
        <v>173</v>
      </c>
      <c r="D44" s="171" t="s">
        <v>291</v>
      </c>
      <c r="E44" s="73" t="s">
        <v>300</v>
      </c>
      <c r="F44" s="67" t="s">
        <v>774</v>
      </c>
      <c r="G44" s="68">
        <v>44927</v>
      </c>
      <c r="H44" s="68">
        <v>45108</v>
      </c>
      <c r="I44" s="69" t="s">
        <v>11</v>
      </c>
      <c r="J44" s="77">
        <v>60000</v>
      </c>
      <c r="K44" s="77">
        <v>1722</v>
      </c>
      <c r="L44" s="77">
        <v>1824</v>
      </c>
      <c r="M44" s="77">
        <v>0</v>
      </c>
      <c r="N44" s="77">
        <v>3486.68</v>
      </c>
      <c r="O44" s="78">
        <v>25</v>
      </c>
      <c r="P44" s="78">
        <v>0</v>
      </c>
      <c r="Q44" s="78">
        <f t="shared" si="3"/>
        <v>7057.68</v>
      </c>
      <c r="R44" s="77">
        <f t="shared" si="4"/>
        <v>60000</v>
      </c>
      <c r="S44" s="77">
        <f t="shared" si="5"/>
        <v>52942.32</v>
      </c>
    </row>
    <row r="45" spans="1:19" s="70" customFormat="1" ht="22.5" customHeight="1" x14ac:dyDescent="0.2">
      <c r="A45" s="101">
        <v>36</v>
      </c>
      <c r="B45" s="71" t="s">
        <v>635</v>
      </c>
      <c r="C45" s="71" t="s">
        <v>161</v>
      </c>
      <c r="D45" s="171" t="s">
        <v>291</v>
      </c>
      <c r="E45" s="73" t="s">
        <v>300</v>
      </c>
      <c r="F45" s="67" t="s">
        <v>774</v>
      </c>
      <c r="G45" s="68">
        <v>45017</v>
      </c>
      <c r="H45" s="68">
        <v>45200</v>
      </c>
      <c r="I45" s="69" t="s">
        <v>11</v>
      </c>
      <c r="J45" s="77">
        <v>45000</v>
      </c>
      <c r="K45" s="77">
        <v>1291.5</v>
      </c>
      <c r="L45" s="77">
        <v>1368</v>
      </c>
      <c r="M45" s="77">
        <v>0</v>
      </c>
      <c r="N45" s="77">
        <v>1148.33</v>
      </c>
      <c r="O45" s="78">
        <v>25</v>
      </c>
      <c r="P45" s="78">
        <v>50</v>
      </c>
      <c r="Q45" s="78">
        <f t="shared" si="3"/>
        <v>3882.83</v>
      </c>
      <c r="R45" s="77">
        <f t="shared" si="4"/>
        <v>45000</v>
      </c>
      <c r="S45" s="77">
        <f t="shared" si="5"/>
        <v>41117.17</v>
      </c>
    </row>
    <row r="46" spans="1:19" s="70" customFormat="1" ht="22.5" customHeight="1" x14ac:dyDescent="0.2">
      <c r="A46" s="101">
        <v>37</v>
      </c>
      <c r="B46" s="168" t="s">
        <v>758</v>
      </c>
      <c r="C46" s="168" t="s">
        <v>1151</v>
      </c>
      <c r="D46" s="171" t="s">
        <v>291</v>
      </c>
      <c r="E46" s="169" t="s">
        <v>300</v>
      </c>
      <c r="F46" s="67" t="s">
        <v>774</v>
      </c>
      <c r="G46" s="68">
        <v>44927</v>
      </c>
      <c r="H46" s="68">
        <v>45108</v>
      </c>
      <c r="I46" s="69" t="s">
        <v>10</v>
      </c>
      <c r="J46" s="77">
        <v>41000</v>
      </c>
      <c r="K46" s="77">
        <v>1176.7</v>
      </c>
      <c r="L46" s="77">
        <v>1246.4000000000001</v>
      </c>
      <c r="M46" s="77">
        <v>0</v>
      </c>
      <c r="N46" s="77">
        <v>583.79</v>
      </c>
      <c r="O46" s="78">
        <v>25</v>
      </c>
      <c r="P46" s="78">
        <v>50</v>
      </c>
      <c r="Q46" s="78">
        <f t="shared" si="3"/>
        <v>3081.8900000000003</v>
      </c>
      <c r="R46" s="77">
        <f t="shared" si="4"/>
        <v>41000</v>
      </c>
      <c r="S46" s="77">
        <f t="shared" si="5"/>
        <v>37918.11</v>
      </c>
    </row>
    <row r="47" spans="1:19" s="70" customFormat="1" ht="22.5" customHeight="1" x14ac:dyDescent="0.2">
      <c r="A47" s="101">
        <v>38</v>
      </c>
      <c r="B47" s="168" t="s">
        <v>738</v>
      </c>
      <c r="C47" s="168" t="s">
        <v>1151</v>
      </c>
      <c r="D47" s="171" t="s">
        <v>291</v>
      </c>
      <c r="E47" s="169" t="s">
        <v>300</v>
      </c>
      <c r="F47" s="67" t="s">
        <v>774</v>
      </c>
      <c r="G47" s="68">
        <v>44866</v>
      </c>
      <c r="H47" s="68">
        <v>45047</v>
      </c>
      <c r="I47" s="69" t="s">
        <v>10</v>
      </c>
      <c r="J47" s="77">
        <v>41000</v>
      </c>
      <c r="K47" s="77">
        <v>1176.7</v>
      </c>
      <c r="L47" s="77">
        <v>1246.4000000000001</v>
      </c>
      <c r="M47" s="77">
        <v>0</v>
      </c>
      <c r="N47" s="77">
        <v>583.79</v>
      </c>
      <c r="O47" s="78">
        <v>25</v>
      </c>
      <c r="P47" s="78">
        <v>50</v>
      </c>
      <c r="Q47" s="78">
        <f t="shared" si="3"/>
        <v>3081.8900000000003</v>
      </c>
      <c r="R47" s="77">
        <f t="shared" si="4"/>
        <v>41000</v>
      </c>
      <c r="S47" s="77">
        <f t="shared" si="5"/>
        <v>37918.11</v>
      </c>
    </row>
    <row r="48" spans="1:19" s="70" customFormat="1" ht="22.5" customHeight="1" x14ac:dyDescent="0.2">
      <c r="A48" s="101">
        <v>39</v>
      </c>
      <c r="B48" s="168" t="s">
        <v>808</v>
      </c>
      <c r="C48" s="168" t="s">
        <v>1151</v>
      </c>
      <c r="D48" s="171" t="s">
        <v>291</v>
      </c>
      <c r="E48" s="169" t="s">
        <v>300</v>
      </c>
      <c r="F48" s="67" t="s">
        <v>774</v>
      </c>
      <c r="G48" s="68">
        <v>44927</v>
      </c>
      <c r="H48" s="68">
        <v>45108</v>
      </c>
      <c r="I48" s="69" t="s">
        <v>11</v>
      </c>
      <c r="J48" s="77">
        <v>41000</v>
      </c>
      <c r="K48" s="77">
        <v>1176.7</v>
      </c>
      <c r="L48" s="77">
        <v>1246.4000000000001</v>
      </c>
      <c r="M48" s="77">
        <v>0</v>
      </c>
      <c r="N48" s="77">
        <v>583.79</v>
      </c>
      <c r="O48" s="78">
        <v>25</v>
      </c>
      <c r="P48" s="78">
        <v>0</v>
      </c>
      <c r="Q48" s="78">
        <f t="shared" si="3"/>
        <v>3031.8900000000003</v>
      </c>
      <c r="R48" s="77">
        <f t="shared" si="4"/>
        <v>41000</v>
      </c>
      <c r="S48" s="77">
        <f t="shared" si="5"/>
        <v>37968.11</v>
      </c>
    </row>
    <row r="49" spans="1:19" s="70" customFormat="1" ht="22.5" customHeight="1" x14ac:dyDescent="0.2">
      <c r="A49" s="101">
        <v>40</v>
      </c>
      <c r="B49" s="71" t="s">
        <v>636</v>
      </c>
      <c r="C49" s="71" t="s">
        <v>296</v>
      </c>
      <c r="D49" s="171" t="s">
        <v>291</v>
      </c>
      <c r="E49" s="73" t="s">
        <v>307</v>
      </c>
      <c r="F49" s="67" t="s">
        <v>774</v>
      </c>
      <c r="G49" s="68">
        <v>44986</v>
      </c>
      <c r="H49" s="68">
        <v>45170</v>
      </c>
      <c r="I49" s="69" t="s">
        <v>10</v>
      </c>
      <c r="J49" s="77">
        <v>80000</v>
      </c>
      <c r="K49" s="77">
        <v>2296</v>
      </c>
      <c r="L49" s="77">
        <v>2432</v>
      </c>
      <c r="M49" s="77">
        <v>0</v>
      </c>
      <c r="N49" s="77">
        <v>7400.87</v>
      </c>
      <c r="O49" s="78">
        <v>25</v>
      </c>
      <c r="P49" s="78">
        <v>50</v>
      </c>
      <c r="Q49" s="78">
        <f t="shared" si="3"/>
        <v>12203.869999999999</v>
      </c>
      <c r="R49" s="77">
        <f t="shared" si="4"/>
        <v>80000</v>
      </c>
      <c r="S49" s="77">
        <f t="shared" si="5"/>
        <v>67796.13</v>
      </c>
    </row>
    <row r="50" spans="1:19" s="70" customFormat="1" ht="22.5" customHeight="1" x14ac:dyDescent="0.2">
      <c r="A50" s="101">
        <v>41</v>
      </c>
      <c r="B50" s="72" t="s">
        <v>637</v>
      </c>
      <c r="C50" s="72" t="s">
        <v>1160</v>
      </c>
      <c r="D50" s="171" t="s">
        <v>291</v>
      </c>
      <c r="E50" s="73" t="s">
        <v>307</v>
      </c>
      <c r="F50" s="67" t="s">
        <v>774</v>
      </c>
      <c r="G50" s="68">
        <v>45017</v>
      </c>
      <c r="H50" s="68">
        <v>45200</v>
      </c>
      <c r="I50" s="69" t="s">
        <v>10</v>
      </c>
      <c r="J50" s="77">
        <v>45000</v>
      </c>
      <c r="K50" s="77">
        <v>1291.5</v>
      </c>
      <c r="L50" s="77">
        <v>1368</v>
      </c>
      <c r="M50" s="77">
        <v>0</v>
      </c>
      <c r="N50" s="77">
        <v>1148.33</v>
      </c>
      <c r="O50" s="78">
        <v>25</v>
      </c>
      <c r="P50" s="78">
        <v>1000</v>
      </c>
      <c r="Q50" s="78">
        <f t="shared" si="3"/>
        <v>4832.83</v>
      </c>
      <c r="R50" s="77">
        <f t="shared" si="4"/>
        <v>45000</v>
      </c>
      <c r="S50" s="77">
        <f t="shared" si="5"/>
        <v>40167.17</v>
      </c>
    </row>
    <row r="51" spans="1:19" s="70" customFormat="1" ht="22.5" customHeight="1" x14ac:dyDescent="0.2">
      <c r="A51" s="101">
        <v>42</v>
      </c>
      <c r="B51" s="168" t="s">
        <v>638</v>
      </c>
      <c r="C51" s="71" t="s">
        <v>981</v>
      </c>
      <c r="D51" s="171" t="s">
        <v>291</v>
      </c>
      <c r="E51" s="73" t="s">
        <v>307</v>
      </c>
      <c r="F51" s="67" t="s">
        <v>774</v>
      </c>
      <c r="G51" s="68">
        <v>44927</v>
      </c>
      <c r="H51" s="68">
        <v>45108</v>
      </c>
      <c r="I51" s="69" t="s">
        <v>10</v>
      </c>
      <c r="J51" s="77">
        <v>40000</v>
      </c>
      <c r="K51" s="77">
        <v>1148</v>
      </c>
      <c r="L51" s="77">
        <v>1216</v>
      </c>
      <c r="M51" s="77">
        <v>0</v>
      </c>
      <c r="N51" s="77">
        <v>442.65</v>
      </c>
      <c r="O51" s="78">
        <v>25</v>
      </c>
      <c r="P51" s="78">
        <v>2050</v>
      </c>
      <c r="Q51" s="78">
        <f t="shared" si="3"/>
        <v>4881.6499999999996</v>
      </c>
      <c r="R51" s="77">
        <f t="shared" si="4"/>
        <v>40000</v>
      </c>
      <c r="S51" s="77">
        <f t="shared" si="5"/>
        <v>35118.35</v>
      </c>
    </row>
    <row r="52" spans="1:19" s="70" customFormat="1" ht="22.5" customHeight="1" x14ac:dyDescent="0.2">
      <c r="A52" s="101">
        <v>43</v>
      </c>
      <c r="B52" s="66" t="s">
        <v>602</v>
      </c>
      <c r="C52" s="66" t="s">
        <v>603</v>
      </c>
      <c r="D52" s="172" t="s">
        <v>129</v>
      </c>
      <c r="E52" s="172" t="s">
        <v>129</v>
      </c>
      <c r="F52" s="67" t="s">
        <v>774</v>
      </c>
      <c r="G52" s="68">
        <v>44986</v>
      </c>
      <c r="H52" s="68">
        <v>45170</v>
      </c>
      <c r="I52" s="69" t="s">
        <v>10</v>
      </c>
      <c r="J52" s="77">
        <v>170000</v>
      </c>
      <c r="K52" s="77">
        <v>4879</v>
      </c>
      <c r="L52" s="77">
        <v>5168</v>
      </c>
      <c r="M52" s="77">
        <v>0</v>
      </c>
      <c r="N52" s="77">
        <v>28571.119999999999</v>
      </c>
      <c r="O52" s="78">
        <v>25</v>
      </c>
      <c r="P52" s="78">
        <v>0</v>
      </c>
      <c r="Q52" s="78">
        <f t="shared" si="3"/>
        <v>38643.119999999995</v>
      </c>
      <c r="R52" s="77">
        <f t="shared" si="4"/>
        <v>170000</v>
      </c>
      <c r="S52" s="77">
        <f t="shared" si="5"/>
        <v>131356.88</v>
      </c>
    </row>
    <row r="53" spans="1:19" s="70" customFormat="1" ht="22.5" customHeight="1" x14ac:dyDescent="0.2">
      <c r="A53" s="101">
        <v>44</v>
      </c>
      <c r="B53" s="66" t="s">
        <v>1123</v>
      </c>
      <c r="C53" s="66" t="s">
        <v>1140</v>
      </c>
      <c r="D53" s="172" t="s">
        <v>129</v>
      </c>
      <c r="E53" s="172" t="s">
        <v>129</v>
      </c>
      <c r="F53" s="67" t="s">
        <v>774</v>
      </c>
      <c r="G53" s="102">
        <v>45017</v>
      </c>
      <c r="H53" s="102">
        <v>45200</v>
      </c>
      <c r="I53" s="69" t="s">
        <v>11</v>
      </c>
      <c r="J53" s="77">
        <v>70000</v>
      </c>
      <c r="K53" s="77">
        <v>2009</v>
      </c>
      <c r="L53" s="77">
        <v>2128</v>
      </c>
      <c r="M53" s="77">
        <v>0</v>
      </c>
      <c r="N53" s="77">
        <v>5368.48</v>
      </c>
      <c r="O53" s="78">
        <v>25</v>
      </c>
      <c r="P53" s="78">
        <v>0</v>
      </c>
      <c r="Q53" s="78">
        <f t="shared" si="3"/>
        <v>9530.48</v>
      </c>
      <c r="R53" s="77">
        <f t="shared" si="4"/>
        <v>70000</v>
      </c>
      <c r="S53" s="77">
        <f t="shared" si="5"/>
        <v>60469.520000000004</v>
      </c>
    </row>
    <row r="54" spans="1:19" s="70" customFormat="1" ht="22.5" customHeight="1" x14ac:dyDescent="0.2">
      <c r="A54" s="101">
        <v>45</v>
      </c>
      <c r="B54" s="168" t="s">
        <v>604</v>
      </c>
      <c r="C54" s="170" t="s">
        <v>53</v>
      </c>
      <c r="D54" s="172" t="s">
        <v>129</v>
      </c>
      <c r="E54" s="172" t="s">
        <v>129</v>
      </c>
      <c r="F54" s="67" t="s">
        <v>774</v>
      </c>
      <c r="G54" s="68">
        <v>44927</v>
      </c>
      <c r="H54" s="68">
        <v>45108</v>
      </c>
      <c r="I54" s="69" t="s">
        <v>10</v>
      </c>
      <c r="J54" s="77">
        <v>55000</v>
      </c>
      <c r="K54" s="77">
        <v>1578.5</v>
      </c>
      <c r="L54" s="77">
        <v>1672</v>
      </c>
      <c r="M54" s="77">
        <v>0</v>
      </c>
      <c r="N54" s="77">
        <v>2559.6799999999998</v>
      </c>
      <c r="O54" s="78">
        <v>25</v>
      </c>
      <c r="P54" s="78">
        <v>4974.9399999999996</v>
      </c>
      <c r="Q54" s="78">
        <f t="shared" si="3"/>
        <v>10810.119999999999</v>
      </c>
      <c r="R54" s="77">
        <f t="shared" si="4"/>
        <v>55000</v>
      </c>
      <c r="S54" s="77">
        <f t="shared" si="5"/>
        <v>44189.880000000005</v>
      </c>
    </row>
    <row r="55" spans="1:19" s="70" customFormat="1" ht="22.5" customHeight="1" x14ac:dyDescent="0.2">
      <c r="A55" s="101">
        <v>46</v>
      </c>
      <c r="B55" s="66" t="s">
        <v>605</v>
      </c>
      <c r="C55" s="66" t="s">
        <v>53</v>
      </c>
      <c r="D55" s="172" t="s">
        <v>129</v>
      </c>
      <c r="E55" s="172" t="s">
        <v>129</v>
      </c>
      <c r="F55" s="67" t="s">
        <v>774</v>
      </c>
      <c r="G55" s="68">
        <v>44866</v>
      </c>
      <c r="H55" s="68">
        <v>45047</v>
      </c>
      <c r="I55" s="69" t="s">
        <v>10</v>
      </c>
      <c r="J55" s="77">
        <v>45000</v>
      </c>
      <c r="K55" s="77">
        <v>1291.5</v>
      </c>
      <c r="L55" s="77">
        <v>1368</v>
      </c>
      <c r="M55" s="77">
        <v>0</v>
      </c>
      <c r="N55" s="77">
        <v>1148.33</v>
      </c>
      <c r="O55" s="78">
        <v>25</v>
      </c>
      <c r="P55" s="78">
        <v>6113.81</v>
      </c>
      <c r="Q55" s="78">
        <f t="shared" si="3"/>
        <v>9946.64</v>
      </c>
      <c r="R55" s="77">
        <f t="shared" si="4"/>
        <v>45000</v>
      </c>
      <c r="S55" s="77">
        <f t="shared" si="5"/>
        <v>35053.360000000001</v>
      </c>
    </row>
    <row r="56" spans="1:19" s="70" customFormat="1" ht="22.5" customHeight="1" x14ac:dyDescent="0.2">
      <c r="A56" s="101">
        <v>47</v>
      </c>
      <c r="B56" s="66" t="s">
        <v>1014</v>
      </c>
      <c r="C56" s="66" t="s">
        <v>296</v>
      </c>
      <c r="D56" s="172" t="s">
        <v>129</v>
      </c>
      <c r="E56" s="169" t="s">
        <v>148</v>
      </c>
      <c r="F56" s="67" t="s">
        <v>774</v>
      </c>
      <c r="G56" s="68">
        <v>44866</v>
      </c>
      <c r="H56" s="68">
        <v>45047</v>
      </c>
      <c r="I56" s="69" t="s">
        <v>11</v>
      </c>
      <c r="J56" s="77">
        <v>100000</v>
      </c>
      <c r="K56" s="77">
        <v>2870</v>
      </c>
      <c r="L56" s="77">
        <v>3040</v>
      </c>
      <c r="M56" s="173">
        <v>0</v>
      </c>
      <c r="N56" s="77">
        <v>12105.37</v>
      </c>
      <c r="O56" s="78">
        <v>25</v>
      </c>
      <c r="P56" s="78">
        <v>0</v>
      </c>
      <c r="Q56" s="78">
        <f t="shared" si="3"/>
        <v>18040.370000000003</v>
      </c>
      <c r="R56" s="77">
        <f t="shared" si="4"/>
        <v>100000</v>
      </c>
      <c r="S56" s="77">
        <f t="shared" si="5"/>
        <v>81959.63</v>
      </c>
    </row>
    <row r="57" spans="1:19" s="70" customFormat="1" ht="22.5" customHeight="1" x14ac:dyDescent="0.2">
      <c r="A57" s="101">
        <v>48</v>
      </c>
      <c r="B57" s="168" t="s">
        <v>606</v>
      </c>
      <c r="C57" s="168" t="s">
        <v>173</v>
      </c>
      <c r="D57" s="172" t="s">
        <v>129</v>
      </c>
      <c r="E57" s="169" t="s">
        <v>148</v>
      </c>
      <c r="F57" s="67" t="s">
        <v>774</v>
      </c>
      <c r="G57" s="68">
        <v>44986</v>
      </c>
      <c r="H57" s="68">
        <v>45170</v>
      </c>
      <c r="I57" s="69" t="s">
        <v>11</v>
      </c>
      <c r="J57" s="77">
        <v>80000</v>
      </c>
      <c r="K57" s="77">
        <v>2296</v>
      </c>
      <c r="L57" s="77">
        <v>2432</v>
      </c>
      <c r="M57" s="77">
        <v>0</v>
      </c>
      <c r="N57" s="77">
        <v>7400.87</v>
      </c>
      <c r="O57" s="78">
        <v>25</v>
      </c>
      <c r="P57" s="77">
        <v>678</v>
      </c>
      <c r="Q57" s="78">
        <f t="shared" si="3"/>
        <v>12831.869999999999</v>
      </c>
      <c r="R57" s="77">
        <f t="shared" si="4"/>
        <v>80000</v>
      </c>
      <c r="S57" s="77">
        <f t="shared" si="5"/>
        <v>67168.13</v>
      </c>
    </row>
    <row r="58" spans="1:19" s="70" customFormat="1" ht="22.5" customHeight="1" x14ac:dyDescent="0.2">
      <c r="A58" s="101">
        <v>49</v>
      </c>
      <c r="B58" s="168" t="s">
        <v>792</v>
      </c>
      <c r="C58" s="168" t="s">
        <v>1146</v>
      </c>
      <c r="D58" s="172" t="s">
        <v>129</v>
      </c>
      <c r="E58" s="169" t="s">
        <v>153</v>
      </c>
      <c r="F58" s="67" t="s">
        <v>774</v>
      </c>
      <c r="G58" s="68">
        <v>44866</v>
      </c>
      <c r="H58" s="68">
        <v>45047</v>
      </c>
      <c r="I58" s="69" t="s">
        <v>10</v>
      </c>
      <c r="J58" s="77">
        <v>70000</v>
      </c>
      <c r="K58" s="77">
        <v>2009</v>
      </c>
      <c r="L58" s="77">
        <v>2128</v>
      </c>
      <c r="M58" s="77">
        <v>0</v>
      </c>
      <c r="N58" s="77">
        <v>5368.48</v>
      </c>
      <c r="O58" s="78">
        <v>25</v>
      </c>
      <c r="P58" s="77">
        <v>50</v>
      </c>
      <c r="Q58" s="78">
        <f t="shared" si="3"/>
        <v>9580.48</v>
      </c>
      <c r="R58" s="77">
        <f t="shared" si="4"/>
        <v>70000</v>
      </c>
      <c r="S58" s="77">
        <f t="shared" si="5"/>
        <v>60419.520000000004</v>
      </c>
    </row>
    <row r="59" spans="1:19" s="70" customFormat="1" ht="22.5" customHeight="1" x14ac:dyDescent="0.2">
      <c r="A59" s="101">
        <v>50</v>
      </c>
      <c r="B59" s="168" t="s">
        <v>1044</v>
      </c>
      <c r="C59" s="168" t="s">
        <v>53</v>
      </c>
      <c r="D59" s="172" t="s">
        <v>129</v>
      </c>
      <c r="E59" s="73" t="s">
        <v>607</v>
      </c>
      <c r="F59" s="67" t="s">
        <v>774</v>
      </c>
      <c r="G59" s="68">
        <v>44927</v>
      </c>
      <c r="H59" s="68">
        <v>45108</v>
      </c>
      <c r="I59" s="69" t="s">
        <v>10</v>
      </c>
      <c r="J59" s="77">
        <v>55000</v>
      </c>
      <c r="K59" s="77">
        <v>1578.5</v>
      </c>
      <c r="L59" s="77">
        <v>1672</v>
      </c>
      <c r="M59" s="77">
        <v>0</v>
      </c>
      <c r="N59" s="77">
        <v>2559.6799999999998</v>
      </c>
      <c r="O59" s="78">
        <v>25</v>
      </c>
      <c r="P59" s="77">
        <v>0</v>
      </c>
      <c r="Q59" s="78">
        <f t="shared" si="3"/>
        <v>5835.18</v>
      </c>
      <c r="R59" s="77">
        <f t="shared" si="4"/>
        <v>55000</v>
      </c>
      <c r="S59" s="77">
        <f t="shared" si="5"/>
        <v>49164.82</v>
      </c>
    </row>
    <row r="60" spans="1:19" s="70" customFormat="1" ht="22.5" customHeight="1" x14ac:dyDescent="0.2">
      <c r="A60" s="101">
        <v>51</v>
      </c>
      <c r="B60" s="72" t="s">
        <v>608</v>
      </c>
      <c r="C60" s="72" t="s">
        <v>53</v>
      </c>
      <c r="D60" s="172" t="s">
        <v>129</v>
      </c>
      <c r="E60" s="73" t="s">
        <v>607</v>
      </c>
      <c r="F60" s="67" t="s">
        <v>774</v>
      </c>
      <c r="G60" s="68">
        <v>45017</v>
      </c>
      <c r="H60" s="68">
        <v>45200</v>
      </c>
      <c r="I60" s="69" t="s">
        <v>10</v>
      </c>
      <c r="J60" s="77">
        <v>40000</v>
      </c>
      <c r="K60" s="77">
        <v>1148</v>
      </c>
      <c r="L60" s="77">
        <v>1216</v>
      </c>
      <c r="M60" s="77">
        <v>0</v>
      </c>
      <c r="N60" s="77">
        <v>442.65</v>
      </c>
      <c r="O60" s="78">
        <v>25</v>
      </c>
      <c r="P60" s="78">
        <v>0</v>
      </c>
      <c r="Q60" s="78">
        <f t="shared" si="3"/>
        <v>2831.65</v>
      </c>
      <c r="R60" s="77">
        <f t="shared" si="4"/>
        <v>40000</v>
      </c>
      <c r="S60" s="77">
        <f t="shared" si="5"/>
        <v>37168.35</v>
      </c>
    </row>
    <row r="61" spans="1:19" s="70" customFormat="1" ht="22.5" customHeight="1" x14ac:dyDescent="0.2">
      <c r="A61" s="101">
        <v>52</v>
      </c>
      <c r="B61" s="66" t="s">
        <v>609</v>
      </c>
      <c r="C61" s="74" t="s">
        <v>53</v>
      </c>
      <c r="D61" s="172" t="s">
        <v>129</v>
      </c>
      <c r="E61" s="73" t="s">
        <v>607</v>
      </c>
      <c r="F61" s="67" t="s">
        <v>774</v>
      </c>
      <c r="G61" s="68">
        <v>44927</v>
      </c>
      <c r="H61" s="68">
        <v>45108</v>
      </c>
      <c r="I61" s="69" t="s">
        <v>11</v>
      </c>
      <c r="J61" s="77">
        <v>40000</v>
      </c>
      <c r="K61" s="77">
        <v>1148</v>
      </c>
      <c r="L61" s="77">
        <v>1216</v>
      </c>
      <c r="M61" s="77">
        <v>0</v>
      </c>
      <c r="N61" s="77">
        <v>442.65</v>
      </c>
      <c r="O61" s="78">
        <v>25</v>
      </c>
      <c r="P61" s="78">
        <v>0</v>
      </c>
      <c r="Q61" s="78">
        <f t="shared" si="3"/>
        <v>2831.65</v>
      </c>
      <c r="R61" s="77">
        <f t="shared" si="4"/>
        <v>40000</v>
      </c>
      <c r="S61" s="77">
        <f t="shared" si="5"/>
        <v>37168.35</v>
      </c>
    </row>
    <row r="62" spans="1:19" s="70" customFormat="1" ht="22.5" customHeight="1" x14ac:dyDescent="0.2">
      <c r="A62" s="101">
        <v>53</v>
      </c>
      <c r="B62" s="66" t="s">
        <v>744</v>
      </c>
      <c r="C62" s="74" t="s">
        <v>1153</v>
      </c>
      <c r="D62" s="172" t="s">
        <v>129</v>
      </c>
      <c r="E62" s="73" t="s">
        <v>607</v>
      </c>
      <c r="F62" s="67" t="s">
        <v>774</v>
      </c>
      <c r="G62" s="68">
        <v>44866</v>
      </c>
      <c r="H62" s="68">
        <v>45047</v>
      </c>
      <c r="I62" s="69" t="s">
        <v>11</v>
      </c>
      <c r="J62" s="77">
        <v>50000</v>
      </c>
      <c r="K62" s="77">
        <v>1435</v>
      </c>
      <c r="L62" s="77">
        <v>1520</v>
      </c>
      <c r="M62" s="77">
        <v>0</v>
      </c>
      <c r="N62" s="77">
        <v>1854</v>
      </c>
      <c r="O62" s="78">
        <v>25</v>
      </c>
      <c r="P62" s="78">
        <v>50</v>
      </c>
      <c r="Q62" s="78">
        <f t="shared" si="3"/>
        <v>4884</v>
      </c>
      <c r="R62" s="77">
        <f t="shared" si="4"/>
        <v>50000</v>
      </c>
      <c r="S62" s="77">
        <f t="shared" si="5"/>
        <v>45116</v>
      </c>
    </row>
    <row r="63" spans="1:19" s="70" customFormat="1" ht="22.5" customHeight="1" x14ac:dyDescent="0.2">
      <c r="A63" s="101">
        <v>54</v>
      </c>
      <c r="B63" s="75" t="s">
        <v>610</v>
      </c>
      <c r="C63" s="72" t="s">
        <v>296</v>
      </c>
      <c r="D63" s="172" t="s">
        <v>129</v>
      </c>
      <c r="E63" s="73" t="s">
        <v>177</v>
      </c>
      <c r="F63" s="67" t="s">
        <v>774</v>
      </c>
      <c r="G63" s="68">
        <v>44986</v>
      </c>
      <c r="H63" s="68">
        <v>45170</v>
      </c>
      <c r="I63" s="69" t="s">
        <v>10</v>
      </c>
      <c r="J63" s="77">
        <v>45000</v>
      </c>
      <c r="K63" s="77">
        <v>1291.5</v>
      </c>
      <c r="L63" s="77">
        <v>1368</v>
      </c>
      <c r="M63" s="77">
        <v>0</v>
      </c>
      <c r="N63" s="77">
        <v>1148.33</v>
      </c>
      <c r="O63" s="78">
        <v>25</v>
      </c>
      <c r="P63" s="78">
        <v>0</v>
      </c>
      <c r="Q63" s="78">
        <f t="shared" si="3"/>
        <v>3832.83</v>
      </c>
      <c r="R63" s="77">
        <f t="shared" si="4"/>
        <v>45000</v>
      </c>
      <c r="S63" s="77">
        <f t="shared" si="5"/>
        <v>41167.17</v>
      </c>
    </row>
    <row r="64" spans="1:19" s="70" customFormat="1" ht="22.5" customHeight="1" x14ac:dyDescent="0.2">
      <c r="A64" s="101">
        <v>55</v>
      </c>
      <c r="B64" s="75" t="s">
        <v>556</v>
      </c>
      <c r="C64" s="72" t="s">
        <v>1143</v>
      </c>
      <c r="D64" s="172" t="s">
        <v>129</v>
      </c>
      <c r="E64" s="73" t="s">
        <v>797</v>
      </c>
      <c r="F64" s="67" t="s">
        <v>774</v>
      </c>
      <c r="G64" s="68">
        <v>44896</v>
      </c>
      <c r="H64" s="68">
        <v>45078</v>
      </c>
      <c r="I64" s="69" t="s">
        <v>11</v>
      </c>
      <c r="J64" s="77">
        <v>60000</v>
      </c>
      <c r="K64" s="77">
        <v>1722</v>
      </c>
      <c r="L64" s="77">
        <v>1824</v>
      </c>
      <c r="M64" s="77">
        <v>0</v>
      </c>
      <c r="N64" s="77">
        <v>3486.68</v>
      </c>
      <c r="O64" s="78">
        <v>25</v>
      </c>
      <c r="P64" s="78">
        <v>50</v>
      </c>
      <c r="Q64" s="78">
        <f t="shared" si="3"/>
        <v>7107.68</v>
      </c>
      <c r="R64" s="77">
        <f t="shared" si="4"/>
        <v>60000</v>
      </c>
      <c r="S64" s="77">
        <f t="shared" si="5"/>
        <v>52892.32</v>
      </c>
    </row>
    <row r="65" spans="1:19" s="70" customFormat="1" ht="22.5" customHeight="1" x14ac:dyDescent="0.2">
      <c r="A65" s="101">
        <v>56</v>
      </c>
      <c r="B65" s="71" t="s">
        <v>611</v>
      </c>
      <c r="C65" s="71" t="s">
        <v>296</v>
      </c>
      <c r="D65" s="172" t="s">
        <v>129</v>
      </c>
      <c r="E65" s="73" t="s">
        <v>188</v>
      </c>
      <c r="F65" s="67" t="s">
        <v>774</v>
      </c>
      <c r="G65" s="68">
        <v>44986</v>
      </c>
      <c r="H65" s="68">
        <v>45170</v>
      </c>
      <c r="I65" s="69" t="s">
        <v>11</v>
      </c>
      <c r="J65" s="77">
        <v>85000</v>
      </c>
      <c r="K65" s="77">
        <v>2439.5</v>
      </c>
      <c r="L65" s="77">
        <v>2584</v>
      </c>
      <c r="M65" s="77">
        <v>1577.45</v>
      </c>
      <c r="N65" s="77">
        <v>8182.63</v>
      </c>
      <c r="O65" s="78">
        <v>25</v>
      </c>
      <c r="P65" s="78">
        <v>50</v>
      </c>
      <c r="Q65" s="78">
        <f t="shared" si="3"/>
        <v>14858.58</v>
      </c>
      <c r="R65" s="77">
        <f t="shared" si="4"/>
        <v>85000</v>
      </c>
      <c r="S65" s="77">
        <f t="shared" si="5"/>
        <v>70141.42</v>
      </c>
    </row>
    <row r="66" spans="1:19" s="70" customFormat="1" ht="22.5" customHeight="1" x14ac:dyDescent="0.2">
      <c r="A66" s="101">
        <v>57</v>
      </c>
      <c r="B66" s="72" t="s">
        <v>612</v>
      </c>
      <c r="C66" s="72" t="s">
        <v>613</v>
      </c>
      <c r="D66" s="172" t="s">
        <v>129</v>
      </c>
      <c r="E66" s="73" t="s">
        <v>188</v>
      </c>
      <c r="F66" s="67" t="s">
        <v>774</v>
      </c>
      <c r="G66" s="68">
        <v>45017</v>
      </c>
      <c r="H66" s="68">
        <v>45200</v>
      </c>
      <c r="I66" s="69" t="s">
        <v>11</v>
      </c>
      <c r="J66" s="77">
        <v>30000</v>
      </c>
      <c r="K66" s="77">
        <v>861</v>
      </c>
      <c r="L66" s="77">
        <v>912</v>
      </c>
      <c r="M66" s="77">
        <v>0</v>
      </c>
      <c r="N66" s="77">
        <v>0</v>
      </c>
      <c r="O66" s="78">
        <v>25</v>
      </c>
      <c r="P66" s="78">
        <v>0</v>
      </c>
      <c r="Q66" s="78">
        <f t="shared" si="3"/>
        <v>1798</v>
      </c>
      <c r="R66" s="77">
        <f t="shared" si="4"/>
        <v>30000</v>
      </c>
      <c r="S66" s="77">
        <f t="shared" si="5"/>
        <v>28202</v>
      </c>
    </row>
    <row r="67" spans="1:19" s="70" customFormat="1" ht="22.5" customHeight="1" x14ac:dyDescent="0.2">
      <c r="A67" s="101">
        <v>58</v>
      </c>
      <c r="B67" s="168" t="s">
        <v>614</v>
      </c>
      <c r="C67" s="168" t="s">
        <v>613</v>
      </c>
      <c r="D67" s="172" t="s">
        <v>129</v>
      </c>
      <c r="E67" s="73" t="s">
        <v>188</v>
      </c>
      <c r="F67" s="67" t="s">
        <v>774</v>
      </c>
      <c r="G67" s="68">
        <v>44986</v>
      </c>
      <c r="H67" s="68">
        <v>45170</v>
      </c>
      <c r="I67" s="69" t="s">
        <v>11</v>
      </c>
      <c r="J67" s="77">
        <v>40000</v>
      </c>
      <c r="K67" s="77">
        <v>1148</v>
      </c>
      <c r="L67" s="77">
        <v>1216</v>
      </c>
      <c r="M67" s="77">
        <v>0</v>
      </c>
      <c r="N67" s="77">
        <v>442.65</v>
      </c>
      <c r="O67" s="78">
        <v>25</v>
      </c>
      <c r="P67" s="78">
        <v>35937.93</v>
      </c>
      <c r="Q67" s="78">
        <f t="shared" si="3"/>
        <v>38769.58</v>
      </c>
      <c r="R67" s="77">
        <f t="shared" si="4"/>
        <v>40000</v>
      </c>
      <c r="S67" s="77">
        <f t="shared" si="5"/>
        <v>1230.4199999999983</v>
      </c>
    </row>
    <row r="68" spans="1:19" s="70" customFormat="1" ht="22.5" customHeight="1" x14ac:dyDescent="0.2">
      <c r="A68" s="101">
        <v>59</v>
      </c>
      <c r="B68" s="71" t="s">
        <v>615</v>
      </c>
      <c r="C68" s="71" t="s">
        <v>296</v>
      </c>
      <c r="D68" s="172" t="s">
        <v>129</v>
      </c>
      <c r="E68" s="73" t="s">
        <v>207</v>
      </c>
      <c r="F68" s="67" t="s">
        <v>774</v>
      </c>
      <c r="G68" s="68">
        <v>44986</v>
      </c>
      <c r="H68" s="68">
        <v>45170</v>
      </c>
      <c r="I68" s="69" t="s">
        <v>11</v>
      </c>
      <c r="J68" s="77">
        <v>50000</v>
      </c>
      <c r="K68" s="77">
        <v>1435</v>
      </c>
      <c r="L68" s="77">
        <v>1520</v>
      </c>
      <c r="M68" s="77">
        <v>0</v>
      </c>
      <c r="N68" s="77">
        <v>1854</v>
      </c>
      <c r="O68" s="78">
        <v>25</v>
      </c>
      <c r="P68" s="78">
        <v>0</v>
      </c>
      <c r="Q68" s="78">
        <f t="shared" si="3"/>
        <v>4834</v>
      </c>
      <c r="R68" s="77">
        <f t="shared" si="4"/>
        <v>50000</v>
      </c>
      <c r="S68" s="77">
        <f t="shared" si="5"/>
        <v>45166</v>
      </c>
    </row>
    <row r="69" spans="1:19" s="70" customFormat="1" ht="22.5" customHeight="1" x14ac:dyDescent="0.2">
      <c r="A69" s="101">
        <v>60</v>
      </c>
      <c r="B69" s="168" t="s">
        <v>616</v>
      </c>
      <c r="C69" s="170" t="s">
        <v>296</v>
      </c>
      <c r="D69" s="172" t="s">
        <v>129</v>
      </c>
      <c r="E69" s="169" t="s">
        <v>248</v>
      </c>
      <c r="F69" s="67" t="s">
        <v>774</v>
      </c>
      <c r="G69" s="68">
        <v>44986</v>
      </c>
      <c r="H69" s="68">
        <v>45170</v>
      </c>
      <c r="I69" s="69" t="s">
        <v>11</v>
      </c>
      <c r="J69" s="77">
        <v>70000</v>
      </c>
      <c r="K69" s="77">
        <v>2009</v>
      </c>
      <c r="L69" s="77">
        <v>2128</v>
      </c>
      <c r="M69" s="77">
        <v>0</v>
      </c>
      <c r="N69" s="77">
        <v>5368.48</v>
      </c>
      <c r="O69" s="78">
        <v>25</v>
      </c>
      <c r="P69" s="78">
        <v>0</v>
      </c>
      <c r="Q69" s="78">
        <f t="shared" si="3"/>
        <v>9530.48</v>
      </c>
      <c r="R69" s="77">
        <f t="shared" si="4"/>
        <v>70000</v>
      </c>
      <c r="S69" s="77">
        <f t="shared" si="5"/>
        <v>60469.520000000004</v>
      </c>
    </row>
    <row r="70" spans="1:19" s="70" customFormat="1" ht="22.5" customHeight="1" x14ac:dyDescent="0.2">
      <c r="A70" s="101">
        <v>61</v>
      </c>
      <c r="B70" s="71" t="s">
        <v>668</v>
      </c>
      <c r="C70" s="71" t="s">
        <v>1150</v>
      </c>
      <c r="D70" s="169" t="s">
        <v>825</v>
      </c>
      <c r="E70" s="169" t="s">
        <v>669</v>
      </c>
      <c r="F70" s="67" t="s">
        <v>774</v>
      </c>
      <c r="G70" s="68">
        <v>44986</v>
      </c>
      <c r="H70" s="68">
        <v>45170</v>
      </c>
      <c r="I70" s="69" t="s">
        <v>11</v>
      </c>
      <c r="J70" s="77">
        <v>170000</v>
      </c>
      <c r="K70" s="77">
        <v>4879</v>
      </c>
      <c r="L70" s="77">
        <v>5168</v>
      </c>
      <c r="M70" s="77">
        <v>0</v>
      </c>
      <c r="N70" s="77">
        <v>28571.119999999999</v>
      </c>
      <c r="O70" s="78">
        <v>25</v>
      </c>
      <c r="P70" s="78">
        <v>0</v>
      </c>
      <c r="Q70" s="78">
        <f t="shared" si="3"/>
        <v>38643.119999999995</v>
      </c>
      <c r="R70" s="77">
        <f t="shared" si="4"/>
        <v>170000</v>
      </c>
      <c r="S70" s="77">
        <f t="shared" si="5"/>
        <v>131356.88</v>
      </c>
    </row>
    <row r="71" spans="1:19" s="70" customFormat="1" ht="22.5" customHeight="1" x14ac:dyDescent="0.2">
      <c r="A71" s="101">
        <v>62</v>
      </c>
      <c r="B71" s="168" t="s">
        <v>1051</v>
      </c>
      <c r="C71" s="125" t="s">
        <v>296</v>
      </c>
      <c r="D71" s="169" t="s">
        <v>825</v>
      </c>
      <c r="E71" s="169" t="s">
        <v>669</v>
      </c>
      <c r="F71" s="67" t="s">
        <v>774</v>
      </c>
      <c r="G71" s="68">
        <v>44927</v>
      </c>
      <c r="H71" s="68">
        <v>45108</v>
      </c>
      <c r="I71" s="69" t="s">
        <v>11</v>
      </c>
      <c r="J71" s="77">
        <v>100000</v>
      </c>
      <c r="K71" s="77">
        <v>2870</v>
      </c>
      <c r="L71" s="77">
        <v>3040</v>
      </c>
      <c r="M71" s="77">
        <v>0</v>
      </c>
      <c r="N71" s="77">
        <v>12105.37</v>
      </c>
      <c r="O71" s="78">
        <v>25</v>
      </c>
      <c r="P71" s="77">
        <v>2486</v>
      </c>
      <c r="Q71" s="78">
        <f t="shared" si="3"/>
        <v>20526.370000000003</v>
      </c>
      <c r="R71" s="77">
        <f t="shared" si="4"/>
        <v>100000</v>
      </c>
      <c r="S71" s="77">
        <f t="shared" si="5"/>
        <v>79473.63</v>
      </c>
    </row>
    <row r="72" spans="1:19" s="70" customFormat="1" ht="22.5" customHeight="1" x14ac:dyDescent="0.2">
      <c r="A72" s="101">
        <v>63</v>
      </c>
      <c r="B72" s="168" t="s">
        <v>670</v>
      </c>
      <c r="C72" s="74" t="s">
        <v>1140</v>
      </c>
      <c r="D72" s="169" t="s">
        <v>825</v>
      </c>
      <c r="E72" s="169" t="s">
        <v>669</v>
      </c>
      <c r="F72" s="67" t="s">
        <v>774</v>
      </c>
      <c r="G72" s="68">
        <v>44986</v>
      </c>
      <c r="H72" s="68">
        <v>45170</v>
      </c>
      <c r="I72" s="69" t="s">
        <v>10</v>
      </c>
      <c r="J72" s="77">
        <v>60000</v>
      </c>
      <c r="K72" s="77">
        <v>1722</v>
      </c>
      <c r="L72" s="77">
        <v>1824</v>
      </c>
      <c r="M72" s="77">
        <v>0</v>
      </c>
      <c r="N72" s="77">
        <v>3486.68</v>
      </c>
      <c r="O72" s="78">
        <v>25</v>
      </c>
      <c r="P72" s="78">
        <v>50</v>
      </c>
      <c r="Q72" s="78">
        <f t="shared" si="3"/>
        <v>7107.68</v>
      </c>
      <c r="R72" s="77">
        <f t="shared" si="4"/>
        <v>60000</v>
      </c>
      <c r="S72" s="77">
        <f t="shared" si="5"/>
        <v>52892.32</v>
      </c>
    </row>
    <row r="73" spans="1:19" s="70" customFormat="1" ht="22.5" customHeight="1" x14ac:dyDescent="0.2">
      <c r="A73" s="101">
        <v>64</v>
      </c>
      <c r="B73" s="71" t="s">
        <v>671</v>
      </c>
      <c r="C73" s="71" t="s">
        <v>1140</v>
      </c>
      <c r="D73" s="169" t="s">
        <v>825</v>
      </c>
      <c r="E73" s="169" t="s">
        <v>669</v>
      </c>
      <c r="F73" s="67" t="s">
        <v>774</v>
      </c>
      <c r="G73" s="68">
        <v>44986</v>
      </c>
      <c r="H73" s="68">
        <v>45170</v>
      </c>
      <c r="I73" s="69" t="s">
        <v>11</v>
      </c>
      <c r="J73" s="77">
        <v>100000</v>
      </c>
      <c r="K73" s="77">
        <v>2870</v>
      </c>
      <c r="L73" s="77">
        <v>3040</v>
      </c>
      <c r="M73" s="77">
        <v>0</v>
      </c>
      <c r="N73" s="77">
        <v>12105.37</v>
      </c>
      <c r="O73" s="78">
        <v>25</v>
      </c>
      <c r="P73" s="78">
        <v>50</v>
      </c>
      <c r="Q73" s="78">
        <f t="shared" si="3"/>
        <v>18090.370000000003</v>
      </c>
      <c r="R73" s="77">
        <f t="shared" si="4"/>
        <v>100000</v>
      </c>
      <c r="S73" s="77">
        <f t="shared" si="5"/>
        <v>81909.63</v>
      </c>
    </row>
    <row r="74" spans="1:19" s="70" customFormat="1" ht="22.5" customHeight="1" x14ac:dyDescent="0.2">
      <c r="A74" s="101">
        <v>65</v>
      </c>
      <c r="B74" s="71" t="s">
        <v>1048</v>
      </c>
      <c r="C74" s="71" t="s">
        <v>53</v>
      </c>
      <c r="D74" s="169" t="s">
        <v>825</v>
      </c>
      <c r="E74" s="169" t="s">
        <v>669</v>
      </c>
      <c r="F74" s="67" t="s">
        <v>774</v>
      </c>
      <c r="G74" s="68">
        <v>44927</v>
      </c>
      <c r="H74" s="68">
        <v>45108</v>
      </c>
      <c r="I74" s="69" t="s">
        <v>10</v>
      </c>
      <c r="J74" s="77">
        <v>55000</v>
      </c>
      <c r="K74" s="77">
        <v>1578.5</v>
      </c>
      <c r="L74" s="77">
        <v>1672</v>
      </c>
      <c r="M74" s="77">
        <v>0</v>
      </c>
      <c r="N74" s="77">
        <v>2559.6799999999998</v>
      </c>
      <c r="O74" s="78">
        <v>25</v>
      </c>
      <c r="P74" s="78">
        <v>0</v>
      </c>
      <c r="Q74" s="78">
        <f t="shared" si="3"/>
        <v>5835.18</v>
      </c>
      <c r="R74" s="77">
        <f t="shared" si="4"/>
        <v>55000</v>
      </c>
      <c r="S74" s="77">
        <f t="shared" si="5"/>
        <v>49164.82</v>
      </c>
    </row>
    <row r="75" spans="1:19" s="70" customFormat="1" ht="22.5" customHeight="1" x14ac:dyDescent="0.2">
      <c r="A75" s="101">
        <v>66</v>
      </c>
      <c r="B75" s="75" t="s">
        <v>658</v>
      </c>
      <c r="C75" s="72" t="s">
        <v>168</v>
      </c>
      <c r="D75" s="169" t="s">
        <v>825</v>
      </c>
      <c r="E75" s="169" t="s">
        <v>669</v>
      </c>
      <c r="F75" s="67" t="s">
        <v>774</v>
      </c>
      <c r="G75" s="68">
        <v>45017</v>
      </c>
      <c r="H75" s="68">
        <v>45200</v>
      </c>
      <c r="I75" s="69" t="s">
        <v>11</v>
      </c>
      <c r="J75" s="77">
        <v>90000</v>
      </c>
      <c r="K75" s="77">
        <v>2583</v>
      </c>
      <c r="L75" s="77">
        <v>2736</v>
      </c>
      <c r="M75" s="77">
        <v>0</v>
      </c>
      <c r="N75" s="77">
        <v>9753.1200000000008</v>
      </c>
      <c r="O75" s="78">
        <v>25</v>
      </c>
      <c r="P75" s="78">
        <v>0</v>
      </c>
      <c r="Q75" s="78">
        <f t="shared" ref="Q75:Q106" si="6">K75+L75+M75+N75+O75+P75</f>
        <v>15097.12</v>
      </c>
      <c r="R75" s="77">
        <f t="shared" ref="R75:R106" si="7">J75</f>
        <v>90000</v>
      </c>
      <c r="S75" s="77">
        <f t="shared" ref="S75:S106" si="8">R75-Q75</f>
        <v>74902.880000000005</v>
      </c>
    </row>
    <row r="76" spans="1:19" s="70" customFormat="1" ht="22.5" customHeight="1" x14ac:dyDescent="0.2">
      <c r="A76" s="101">
        <v>67</v>
      </c>
      <c r="B76" s="71" t="s">
        <v>796</v>
      </c>
      <c r="C76" s="71" t="s">
        <v>53</v>
      </c>
      <c r="D76" s="169" t="s">
        <v>825</v>
      </c>
      <c r="E76" s="169" t="s">
        <v>669</v>
      </c>
      <c r="F76" s="67" t="s">
        <v>774</v>
      </c>
      <c r="G76" s="68">
        <v>44896</v>
      </c>
      <c r="H76" s="68">
        <v>45078</v>
      </c>
      <c r="I76" s="69" t="s">
        <v>11</v>
      </c>
      <c r="J76" s="77">
        <v>50000</v>
      </c>
      <c r="K76" s="77">
        <v>1435</v>
      </c>
      <c r="L76" s="77">
        <v>1520</v>
      </c>
      <c r="M76" s="77">
        <v>0</v>
      </c>
      <c r="N76" s="77">
        <v>1854</v>
      </c>
      <c r="O76" s="78">
        <v>25</v>
      </c>
      <c r="P76" s="78">
        <v>0</v>
      </c>
      <c r="Q76" s="78">
        <f t="shared" si="6"/>
        <v>4834</v>
      </c>
      <c r="R76" s="77">
        <f t="shared" si="7"/>
        <v>50000</v>
      </c>
      <c r="S76" s="77">
        <f t="shared" si="8"/>
        <v>45166</v>
      </c>
    </row>
    <row r="77" spans="1:19" s="70" customFormat="1" ht="22.5" customHeight="1" x14ac:dyDescent="0.2">
      <c r="A77" s="101">
        <v>68</v>
      </c>
      <c r="B77" s="71" t="s">
        <v>1015</v>
      </c>
      <c r="C77" s="71" t="s">
        <v>1145</v>
      </c>
      <c r="D77" s="169" t="s">
        <v>825</v>
      </c>
      <c r="E77" s="169" t="s">
        <v>669</v>
      </c>
      <c r="F77" s="67" t="s">
        <v>774</v>
      </c>
      <c r="G77" s="68">
        <v>44866</v>
      </c>
      <c r="H77" s="68">
        <v>45047</v>
      </c>
      <c r="I77" s="69" t="s">
        <v>11</v>
      </c>
      <c r="J77" s="77">
        <v>50000</v>
      </c>
      <c r="K77" s="77">
        <v>1435</v>
      </c>
      <c r="L77" s="77">
        <v>1520</v>
      </c>
      <c r="M77" s="77">
        <v>0</v>
      </c>
      <c r="N77" s="77">
        <v>1854</v>
      </c>
      <c r="O77" s="78">
        <v>25</v>
      </c>
      <c r="P77" s="78">
        <v>0</v>
      </c>
      <c r="Q77" s="78">
        <f t="shared" si="6"/>
        <v>4834</v>
      </c>
      <c r="R77" s="77">
        <f t="shared" si="7"/>
        <v>50000</v>
      </c>
      <c r="S77" s="77">
        <f t="shared" si="8"/>
        <v>45166</v>
      </c>
    </row>
    <row r="78" spans="1:19" s="70" customFormat="1" ht="22.5" customHeight="1" x14ac:dyDescent="0.2">
      <c r="A78" s="101">
        <v>69</v>
      </c>
      <c r="B78" s="71" t="s">
        <v>1017</v>
      </c>
      <c r="C78" s="71" t="s">
        <v>1145</v>
      </c>
      <c r="D78" s="169" t="s">
        <v>825</v>
      </c>
      <c r="E78" s="169" t="s">
        <v>669</v>
      </c>
      <c r="F78" s="67" t="s">
        <v>774</v>
      </c>
      <c r="G78" s="68">
        <v>44866</v>
      </c>
      <c r="H78" s="68">
        <v>45047</v>
      </c>
      <c r="I78" s="69" t="s">
        <v>11</v>
      </c>
      <c r="J78" s="77">
        <v>41000</v>
      </c>
      <c r="K78" s="77">
        <v>1176.7</v>
      </c>
      <c r="L78" s="77">
        <v>1246.4000000000001</v>
      </c>
      <c r="M78" s="77">
        <v>0</v>
      </c>
      <c r="N78" s="77">
        <v>583.79</v>
      </c>
      <c r="O78" s="78">
        <v>25</v>
      </c>
      <c r="P78" s="78">
        <v>0</v>
      </c>
      <c r="Q78" s="78">
        <f t="shared" si="6"/>
        <v>3031.8900000000003</v>
      </c>
      <c r="R78" s="77">
        <f t="shared" si="7"/>
        <v>41000</v>
      </c>
      <c r="S78" s="77">
        <f t="shared" si="8"/>
        <v>37968.11</v>
      </c>
    </row>
    <row r="79" spans="1:19" s="70" customFormat="1" ht="22.5" customHeight="1" x14ac:dyDescent="0.2">
      <c r="A79" s="101">
        <v>70</v>
      </c>
      <c r="B79" s="168" t="s">
        <v>672</v>
      </c>
      <c r="C79" s="170" t="s">
        <v>519</v>
      </c>
      <c r="D79" s="169" t="s">
        <v>825</v>
      </c>
      <c r="E79" s="169" t="s">
        <v>669</v>
      </c>
      <c r="F79" s="67" t="s">
        <v>774</v>
      </c>
      <c r="G79" s="68">
        <v>44986</v>
      </c>
      <c r="H79" s="68">
        <v>45170</v>
      </c>
      <c r="I79" s="69" t="s">
        <v>10</v>
      </c>
      <c r="J79" s="77">
        <v>40000</v>
      </c>
      <c r="K79" s="77">
        <v>1148</v>
      </c>
      <c r="L79" s="77">
        <v>1216</v>
      </c>
      <c r="M79" s="77">
        <v>0</v>
      </c>
      <c r="N79" s="77">
        <v>442.65</v>
      </c>
      <c r="O79" s="78">
        <v>25</v>
      </c>
      <c r="P79" s="77">
        <v>0</v>
      </c>
      <c r="Q79" s="78">
        <f t="shared" si="6"/>
        <v>2831.65</v>
      </c>
      <c r="R79" s="77">
        <f t="shared" si="7"/>
        <v>40000</v>
      </c>
      <c r="S79" s="77">
        <f t="shared" si="8"/>
        <v>37168.35</v>
      </c>
    </row>
    <row r="80" spans="1:19" s="70" customFormat="1" ht="22.5" customHeight="1" x14ac:dyDescent="0.2">
      <c r="A80" s="101">
        <v>71</v>
      </c>
      <c r="B80" s="168" t="s">
        <v>805</v>
      </c>
      <c r="C80" s="170" t="s">
        <v>519</v>
      </c>
      <c r="D80" s="169" t="s">
        <v>825</v>
      </c>
      <c r="E80" s="169" t="s">
        <v>669</v>
      </c>
      <c r="F80" s="67" t="s">
        <v>774</v>
      </c>
      <c r="G80" s="68">
        <v>44927</v>
      </c>
      <c r="H80" s="68">
        <v>45108</v>
      </c>
      <c r="I80" s="69" t="s">
        <v>11</v>
      </c>
      <c r="J80" s="77">
        <v>35000</v>
      </c>
      <c r="K80" s="77">
        <v>1004.5</v>
      </c>
      <c r="L80" s="77">
        <v>1064</v>
      </c>
      <c r="M80" s="77">
        <v>0</v>
      </c>
      <c r="N80" s="77">
        <v>0</v>
      </c>
      <c r="O80" s="78">
        <v>25</v>
      </c>
      <c r="P80" s="77">
        <v>0</v>
      </c>
      <c r="Q80" s="78">
        <f t="shared" si="6"/>
        <v>2093.5</v>
      </c>
      <c r="R80" s="77">
        <f t="shared" si="7"/>
        <v>35000</v>
      </c>
      <c r="S80" s="77">
        <f t="shared" si="8"/>
        <v>32906.5</v>
      </c>
    </row>
    <row r="81" spans="1:19" s="70" customFormat="1" ht="22.5" customHeight="1" x14ac:dyDescent="0.2">
      <c r="A81" s="101">
        <v>72</v>
      </c>
      <c r="B81" s="168" t="s">
        <v>861</v>
      </c>
      <c r="C81" s="170" t="s">
        <v>519</v>
      </c>
      <c r="D81" s="169" t="s">
        <v>825</v>
      </c>
      <c r="E81" s="169" t="s">
        <v>669</v>
      </c>
      <c r="F81" s="67" t="s">
        <v>774</v>
      </c>
      <c r="G81" s="68">
        <v>44958</v>
      </c>
      <c r="H81" s="68">
        <v>45139</v>
      </c>
      <c r="I81" s="69" t="s">
        <v>11</v>
      </c>
      <c r="J81" s="77">
        <v>50000</v>
      </c>
      <c r="K81" s="77">
        <v>1435</v>
      </c>
      <c r="L81" s="77">
        <v>1520</v>
      </c>
      <c r="M81" s="77">
        <v>0</v>
      </c>
      <c r="N81" s="77">
        <v>1854</v>
      </c>
      <c r="O81" s="78">
        <v>25</v>
      </c>
      <c r="P81" s="77">
        <v>0</v>
      </c>
      <c r="Q81" s="78">
        <f t="shared" si="6"/>
        <v>4834</v>
      </c>
      <c r="R81" s="77">
        <f t="shared" si="7"/>
        <v>50000</v>
      </c>
      <c r="S81" s="77">
        <f t="shared" si="8"/>
        <v>45166</v>
      </c>
    </row>
    <row r="82" spans="1:19" s="70" customFormat="1" ht="22.5" customHeight="1" x14ac:dyDescent="0.2">
      <c r="A82" s="101">
        <v>73</v>
      </c>
      <c r="B82" s="168" t="s">
        <v>1067</v>
      </c>
      <c r="C82" s="168" t="s">
        <v>1150</v>
      </c>
      <c r="D82" s="169" t="s">
        <v>325</v>
      </c>
      <c r="E82" s="169" t="s">
        <v>325</v>
      </c>
      <c r="F82" s="67" t="s">
        <v>774</v>
      </c>
      <c r="G82" s="68">
        <v>44986</v>
      </c>
      <c r="H82" s="68">
        <v>45170</v>
      </c>
      <c r="I82" s="69" t="s">
        <v>11</v>
      </c>
      <c r="J82" s="77">
        <v>170000</v>
      </c>
      <c r="K82" s="77">
        <v>4879</v>
      </c>
      <c r="L82" s="77">
        <v>5168</v>
      </c>
      <c r="M82" s="77">
        <v>0</v>
      </c>
      <c r="N82" s="77">
        <v>28571.119999999999</v>
      </c>
      <c r="O82" s="78">
        <v>25</v>
      </c>
      <c r="P82" s="78">
        <v>0</v>
      </c>
      <c r="Q82" s="78">
        <f t="shared" si="6"/>
        <v>38643.119999999995</v>
      </c>
      <c r="R82" s="77">
        <f t="shared" si="7"/>
        <v>170000</v>
      </c>
      <c r="S82" s="77">
        <f t="shared" si="8"/>
        <v>131356.88</v>
      </c>
    </row>
    <row r="83" spans="1:19" s="70" customFormat="1" ht="22.5" customHeight="1" x14ac:dyDescent="0.2">
      <c r="A83" s="101">
        <v>74</v>
      </c>
      <c r="B83" s="72" t="s">
        <v>641</v>
      </c>
      <c r="C83" s="72" t="s">
        <v>1140</v>
      </c>
      <c r="D83" s="169" t="s">
        <v>325</v>
      </c>
      <c r="E83" s="169" t="s">
        <v>325</v>
      </c>
      <c r="F83" s="67" t="s">
        <v>774</v>
      </c>
      <c r="G83" s="68">
        <v>45017</v>
      </c>
      <c r="H83" s="68">
        <v>45200</v>
      </c>
      <c r="I83" s="69" t="s">
        <v>11</v>
      </c>
      <c r="J83" s="77">
        <v>85000</v>
      </c>
      <c r="K83" s="77">
        <v>2439.5</v>
      </c>
      <c r="L83" s="77">
        <v>2584</v>
      </c>
      <c r="M83" s="77">
        <v>0</v>
      </c>
      <c r="N83" s="77">
        <v>8576.99</v>
      </c>
      <c r="O83" s="78">
        <v>25</v>
      </c>
      <c r="P83" s="77">
        <v>50</v>
      </c>
      <c r="Q83" s="78">
        <f t="shared" si="6"/>
        <v>13675.49</v>
      </c>
      <c r="R83" s="77">
        <f t="shared" si="7"/>
        <v>85000</v>
      </c>
      <c r="S83" s="77">
        <f t="shared" si="8"/>
        <v>71324.509999999995</v>
      </c>
    </row>
    <row r="84" spans="1:19" s="70" customFormat="1" ht="22.5" customHeight="1" x14ac:dyDescent="0.2">
      <c r="A84" s="101">
        <v>75</v>
      </c>
      <c r="B84" s="71" t="s">
        <v>642</v>
      </c>
      <c r="C84" s="71" t="s">
        <v>1140</v>
      </c>
      <c r="D84" s="169" t="s">
        <v>325</v>
      </c>
      <c r="E84" s="73" t="s">
        <v>332</v>
      </c>
      <c r="F84" s="67" t="s">
        <v>774</v>
      </c>
      <c r="G84" s="68">
        <v>44986</v>
      </c>
      <c r="H84" s="68">
        <v>45170</v>
      </c>
      <c r="I84" s="69" t="s">
        <v>10</v>
      </c>
      <c r="J84" s="77">
        <v>70000</v>
      </c>
      <c r="K84" s="77">
        <v>2009</v>
      </c>
      <c r="L84" s="77">
        <v>2128</v>
      </c>
      <c r="M84" s="77">
        <v>0</v>
      </c>
      <c r="N84" s="77">
        <v>5368.48</v>
      </c>
      <c r="O84" s="78">
        <v>25</v>
      </c>
      <c r="P84" s="78">
        <v>6418.94</v>
      </c>
      <c r="Q84" s="78">
        <f t="shared" si="6"/>
        <v>15949.419999999998</v>
      </c>
      <c r="R84" s="77">
        <f t="shared" si="7"/>
        <v>70000</v>
      </c>
      <c r="S84" s="77">
        <f t="shared" si="8"/>
        <v>54050.58</v>
      </c>
    </row>
    <row r="85" spans="1:19" s="70" customFormat="1" ht="22.5" customHeight="1" x14ac:dyDescent="0.2">
      <c r="A85" s="101">
        <v>76</v>
      </c>
      <c r="B85" s="71" t="s">
        <v>1045</v>
      </c>
      <c r="C85" s="71" t="s">
        <v>53</v>
      </c>
      <c r="D85" s="169" t="s">
        <v>325</v>
      </c>
      <c r="E85" s="73" t="s">
        <v>332</v>
      </c>
      <c r="F85" s="67" t="s">
        <v>774</v>
      </c>
      <c r="G85" s="68">
        <v>44927</v>
      </c>
      <c r="H85" s="68">
        <v>45108</v>
      </c>
      <c r="I85" s="69" t="s">
        <v>11</v>
      </c>
      <c r="J85" s="77">
        <v>75000</v>
      </c>
      <c r="K85" s="77">
        <v>2152.5</v>
      </c>
      <c r="L85" s="77">
        <v>2280</v>
      </c>
      <c r="M85" s="77">
        <v>0</v>
      </c>
      <c r="N85" s="77">
        <v>6309.38</v>
      </c>
      <c r="O85" s="78">
        <v>25</v>
      </c>
      <c r="P85" s="78">
        <v>0</v>
      </c>
      <c r="Q85" s="78">
        <f t="shared" si="6"/>
        <v>10766.880000000001</v>
      </c>
      <c r="R85" s="77">
        <f t="shared" si="7"/>
        <v>75000</v>
      </c>
      <c r="S85" s="77">
        <f t="shared" si="8"/>
        <v>64233.119999999995</v>
      </c>
    </row>
    <row r="86" spans="1:19" s="70" customFormat="1" ht="22.5" customHeight="1" x14ac:dyDescent="0.2">
      <c r="A86" s="101">
        <v>77</v>
      </c>
      <c r="B86" s="71" t="s">
        <v>639</v>
      </c>
      <c r="C86" s="71" t="s">
        <v>1150</v>
      </c>
      <c r="D86" s="169" t="s">
        <v>325</v>
      </c>
      <c r="E86" s="73" t="s">
        <v>363</v>
      </c>
      <c r="F86" s="67" t="s">
        <v>774</v>
      </c>
      <c r="G86" s="68">
        <v>44986</v>
      </c>
      <c r="H86" s="68">
        <v>45170</v>
      </c>
      <c r="I86" s="69" t="s">
        <v>11</v>
      </c>
      <c r="J86" s="77">
        <v>170000</v>
      </c>
      <c r="K86" s="77">
        <v>4879</v>
      </c>
      <c r="L86" s="77">
        <v>5168</v>
      </c>
      <c r="M86" s="77">
        <v>0</v>
      </c>
      <c r="N86" s="77">
        <v>28571.119999999999</v>
      </c>
      <c r="O86" s="78">
        <v>25</v>
      </c>
      <c r="P86" s="78">
        <v>50</v>
      </c>
      <c r="Q86" s="78">
        <f t="shared" si="6"/>
        <v>38693.119999999995</v>
      </c>
      <c r="R86" s="77">
        <f t="shared" si="7"/>
        <v>170000</v>
      </c>
      <c r="S86" s="77">
        <f t="shared" si="8"/>
        <v>131306.88</v>
      </c>
    </row>
    <row r="87" spans="1:19" s="70" customFormat="1" ht="22.5" customHeight="1" x14ac:dyDescent="0.2">
      <c r="A87" s="101">
        <v>78</v>
      </c>
      <c r="B87" s="66" t="s">
        <v>640</v>
      </c>
      <c r="C87" s="174" t="s">
        <v>53</v>
      </c>
      <c r="D87" s="169" t="s">
        <v>325</v>
      </c>
      <c r="E87" s="169" t="s">
        <v>363</v>
      </c>
      <c r="F87" s="67" t="s">
        <v>774</v>
      </c>
      <c r="G87" s="68">
        <v>44986</v>
      </c>
      <c r="H87" s="68">
        <v>45170</v>
      </c>
      <c r="I87" s="69" t="s">
        <v>11</v>
      </c>
      <c r="J87" s="77">
        <v>40000</v>
      </c>
      <c r="K87" s="77">
        <v>1148</v>
      </c>
      <c r="L87" s="77">
        <v>1216</v>
      </c>
      <c r="M87" s="77">
        <v>0</v>
      </c>
      <c r="N87" s="77">
        <v>442.65</v>
      </c>
      <c r="O87" s="78">
        <v>25</v>
      </c>
      <c r="P87" s="78">
        <v>50</v>
      </c>
      <c r="Q87" s="78">
        <f t="shared" si="6"/>
        <v>2881.65</v>
      </c>
      <c r="R87" s="77">
        <f t="shared" si="7"/>
        <v>40000</v>
      </c>
      <c r="S87" s="77">
        <f t="shared" si="8"/>
        <v>37118.35</v>
      </c>
    </row>
    <row r="88" spans="1:19" s="70" customFormat="1" ht="22.5" customHeight="1" x14ac:dyDescent="0.2">
      <c r="A88" s="101">
        <v>79</v>
      </c>
      <c r="B88" s="72" t="s">
        <v>1023</v>
      </c>
      <c r="C88" s="72" t="s">
        <v>296</v>
      </c>
      <c r="D88" s="169" t="s">
        <v>325</v>
      </c>
      <c r="E88" s="73" t="s">
        <v>381</v>
      </c>
      <c r="F88" s="67" t="s">
        <v>774</v>
      </c>
      <c r="G88" s="68">
        <v>44866</v>
      </c>
      <c r="H88" s="68">
        <v>45047</v>
      </c>
      <c r="I88" s="69" t="s">
        <v>11</v>
      </c>
      <c r="J88" s="77">
        <v>120000</v>
      </c>
      <c r="K88" s="77">
        <v>3444</v>
      </c>
      <c r="L88" s="77">
        <v>3648</v>
      </c>
      <c r="M88" s="77">
        <v>0</v>
      </c>
      <c r="N88" s="77">
        <v>16809.87</v>
      </c>
      <c r="O88" s="78">
        <v>25</v>
      </c>
      <c r="P88" s="77">
        <v>20661.36</v>
      </c>
      <c r="Q88" s="78">
        <f t="shared" si="6"/>
        <v>44588.229999999996</v>
      </c>
      <c r="R88" s="77">
        <f t="shared" si="7"/>
        <v>120000</v>
      </c>
      <c r="S88" s="77">
        <f t="shared" si="8"/>
        <v>75411.77</v>
      </c>
    </row>
    <row r="89" spans="1:19" s="70" customFormat="1" ht="22.5" customHeight="1" x14ac:dyDescent="0.2">
      <c r="A89" s="101">
        <v>80</v>
      </c>
      <c r="B89" s="72" t="s">
        <v>644</v>
      </c>
      <c r="C89" s="72" t="s">
        <v>1140</v>
      </c>
      <c r="D89" s="169" t="s">
        <v>325</v>
      </c>
      <c r="E89" s="73" t="s">
        <v>381</v>
      </c>
      <c r="F89" s="67" t="s">
        <v>774</v>
      </c>
      <c r="G89" s="68">
        <v>45017</v>
      </c>
      <c r="H89" s="68">
        <v>45200</v>
      </c>
      <c r="I89" s="69" t="s">
        <v>11</v>
      </c>
      <c r="J89" s="77">
        <v>60000</v>
      </c>
      <c r="K89" s="77">
        <v>1722</v>
      </c>
      <c r="L89" s="77">
        <v>1824</v>
      </c>
      <c r="M89" s="77">
        <v>0</v>
      </c>
      <c r="N89" s="77">
        <v>3486.68</v>
      </c>
      <c r="O89" s="78">
        <v>25</v>
      </c>
      <c r="P89" s="78">
        <v>50</v>
      </c>
      <c r="Q89" s="78">
        <f t="shared" si="6"/>
        <v>7107.68</v>
      </c>
      <c r="R89" s="77">
        <f t="shared" si="7"/>
        <v>60000</v>
      </c>
      <c r="S89" s="77">
        <f t="shared" si="8"/>
        <v>52892.32</v>
      </c>
    </row>
    <row r="90" spans="1:19" s="70" customFormat="1" ht="22.5" customHeight="1" x14ac:dyDescent="0.2">
      <c r="A90" s="101">
        <v>81</v>
      </c>
      <c r="B90" s="72" t="s">
        <v>643</v>
      </c>
      <c r="C90" s="72" t="s">
        <v>383</v>
      </c>
      <c r="D90" s="169" t="s">
        <v>325</v>
      </c>
      <c r="E90" s="73" t="s">
        <v>381</v>
      </c>
      <c r="F90" s="67" t="s">
        <v>774</v>
      </c>
      <c r="G90" s="68">
        <v>45017</v>
      </c>
      <c r="H90" s="68">
        <v>45200</v>
      </c>
      <c r="I90" s="69" t="s">
        <v>11</v>
      </c>
      <c r="J90" s="77">
        <v>60000</v>
      </c>
      <c r="K90" s="77">
        <v>1722</v>
      </c>
      <c r="L90" s="77">
        <v>1824</v>
      </c>
      <c r="M90" s="77">
        <v>0</v>
      </c>
      <c r="N90" s="77">
        <v>3486.68</v>
      </c>
      <c r="O90" s="78">
        <v>25</v>
      </c>
      <c r="P90" s="78">
        <v>50</v>
      </c>
      <c r="Q90" s="78">
        <f t="shared" si="6"/>
        <v>7107.68</v>
      </c>
      <c r="R90" s="77">
        <f t="shared" si="7"/>
        <v>60000</v>
      </c>
      <c r="S90" s="77">
        <f t="shared" si="8"/>
        <v>52892.32</v>
      </c>
    </row>
    <row r="91" spans="1:19" s="70" customFormat="1" ht="22.5" customHeight="1" x14ac:dyDescent="0.2">
      <c r="A91" s="101">
        <v>82</v>
      </c>
      <c r="B91" s="72" t="s">
        <v>1046</v>
      </c>
      <c r="C91" s="72" t="s">
        <v>383</v>
      </c>
      <c r="D91" s="169" t="s">
        <v>325</v>
      </c>
      <c r="E91" s="73" t="s">
        <v>381</v>
      </c>
      <c r="F91" s="67" t="s">
        <v>774</v>
      </c>
      <c r="G91" s="68">
        <v>44927</v>
      </c>
      <c r="H91" s="68">
        <v>45108</v>
      </c>
      <c r="I91" s="69" t="s">
        <v>11</v>
      </c>
      <c r="J91" s="77">
        <v>55000</v>
      </c>
      <c r="K91" s="77">
        <v>1578.5</v>
      </c>
      <c r="L91" s="77">
        <v>1672</v>
      </c>
      <c r="M91" s="77">
        <v>0</v>
      </c>
      <c r="N91" s="77">
        <v>2559.6799999999998</v>
      </c>
      <c r="O91" s="78">
        <v>25</v>
      </c>
      <c r="P91" s="78">
        <v>0</v>
      </c>
      <c r="Q91" s="78">
        <f t="shared" si="6"/>
        <v>5835.18</v>
      </c>
      <c r="R91" s="77">
        <f t="shared" si="7"/>
        <v>55000</v>
      </c>
      <c r="S91" s="77">
        <f t="shared" si="8"/>
        <v>49164.82</v>
      </c>
    </row>
    <row r="92" spans="1:19" s="70" customFormat="1" ht="22.5" customHeight="1" x14ac:dyDescent="0.2">
      <c r="A92" s="101">
        <v>83</v>
      </c>
      <c r="B92" s="168" t="s">
        <v>646</v>
      </c>
      <c r="C92" s="168" t="s">
        <v>383</v>
      </c>
      <c r="D92" s="169" t="s">
        <v>325</v>
      </c>
      <c r="E92" s="73" t="s">
        <v>381</v>
      </c>
      <c r="F92" s="67" t="s">
        <v>774</v>
      </c>
      <c r="G92" s="68">
        <v>44866</v>
      </c>
      <c r="H92" s="68">
        <v>45047</v>
      </c>
      <c r="I92" s="69" t="s">
        <v>11</v>
      </c>
      <c r="J92" s="77">
        <v>37500</v>
      </c>
      <c r="K92" s="77">
        <v>1076.25</v>
      </c>
      <c r="L92" s="77">
        <v>1140</v>
      </c>
      <c r="M92" s="77">
        <v>0</v>
      </c>
      <c r="N92" s="77">
        <v>89.81</v>
      </c>
      <c r="O92" s="78">
        <v>25</v>
      </c>
      <c r="P92" s="78">
        <v>0</v>
      </c>
      <c r="Q92" s="78">
        <f t="shared" si="6"/>
        <v>2331.06</v>
      </c>
      <c r="R92" s="77">
        <f t="shared" si="7"/>
        <v>37500</v>
      </c>
      <c r="S92" s="77">
        <f t="shared" si="8"/>
        <v>35168.94</v>
      </c>
    </row>
    <row r="93" spans="1:19" s="70" customFormat="1" ht="22.5" customHeight="1" x14ac:dyDescent="0.2">
      <c r="A93" s="101">
        <v>84</v>
      </c>
      <c r="B93" s="72" t="s">
        <v>647</v>
      </c>
      <c r="C93" s="72" t="s">
        <v>383</v>
      </c>
      <c r="D93" s="169" t="s">
        <v>325</v>
      </c>
      <c r="E93" s="73" t="s">
        <v>381</v>
      </c>
      <c r="F93" s="67" t="s">
        <v>774</v>
      </c>
      <c r="G93" s="68">
        <v>44866</v>
      </c>
      <c r="H93" s="68">
        <v>45047</v>
      </c>
      <c r="I93" s="69" t="s">
        <v>11</v>
      </c>
      <c r="J93" s="77">
        <v>35000</v>
      </c>
      <c r="K93" s="77">
        <v>1004.5</v>
      </c>
      <c r="L93" s="77">
        <v>1064</v>
      </c>
      <c r="M93" s="77">
        <v>0</v>
      </c>
      <c r="N93" s="77">
        <v>0</v>
      </c>
      <c r="O93" s="78">
        <v>25</v>
      </c>
      <c r="P93" s="78">
        <v>50</v>
      </c>
      <c r="Q93" s="78">
        <f t="shared" si="6"/>
        <v>2143.5</v>
      </c>
      <c r="R93" s="77">
        <f t="shared" si="7"/>
        <v>35000</v>
      </c>
      <c r="S93" s="77">
        <f t="shared" si="8"/>
        <v>32856.5</v>
      </c>
    </row>
    <row r="94" spans="1:19" s="70" customFormat="1" ht="22.5" customHeight="1" x14ac:dyDescent="0.2">
      <c r="A94" s="101">
        <v>85</v>
      </c>
      <c r="B94" s="168" t="s">
        <v>648</v>
      </c>
      <c r="C94" s="168" t="s">
        <v>383</v>
      </c>
      <c r="D94" s="169" t="s">
        <v>325</v>
      </c>
      <c r="E94" s="73" t="s">
        <v>381</v>
      </c>
      <c r="F94" s="67" t="s">
        <v>774</v>
      </c>
      <c r="G94" s="68">
        <v>44866</v>
      </c>
      <c r="H94" s="68">
        <v>45047</v>
      </c>
      <c r="I94" s="69" t="s">
        <v>11</v>
      </c>
      <c r="J94" s="77">
        <v>35000</v>
      </c>
      <c r="K94" s="77">
        <v>1004.5</v>
      </c>
      <c r="L94" s="77">
        <v>1064</v>
      </c>
      <c r="M94" s="77">
        <v>1577.45</v>
      </c>
      <c r="N94" s="77">
        <v>0</v>
      </c>
      <c r="O94" s="78">
        <v>25</v>
      </c>
      <c r="P94" s="78">
        <v>7937.0700000000006</v>
      </c>
      <c r="Q94" s="78">
        <f t="shared" si="6"/>
        <v>11608.02</v>
      </c>
      <c r="R94" s="77">
        <f t="shared" si="7"/>
        <v>35000</v>
      </c>
      <c r="S94" s="77">
        <f t="shared" si="8"/>
        <v>23391.98</v>
      </c>
    </row>
    <row r="95" spans="1:19" s="70" customFormat="1" ht="22.5" customHeight="1" x14ac:dyDescent="0.2">
      <c r="A95" s="101">
        <v>86</v>
      </c>
      <c r="B95" s="72" t="s">
        <v>649</v>
      </c>
      <c r="C95" s="72" t="s">
        <v>383</v>
      </c>
      <c r="D95" s="169" t="s">
        <v>325</v>
      </c>
      <c r="E95" s="73" t="s">
        <v>381</v>
      </c>
      <c r="F95" s="67" t="s">
        <v>774</v>
      </c>
      <c r="G95" s="68">
        <v>44866</v>
      </c>
      <c r="H95" s="68">
        <v>45047</v>
      </c>
      <c r="I95" s="69" t="s">
        <v>10</v>
      </c>
      <c r="J95" s="77">
        <v>35000</v>
      </c>
      <c r="K95" s="77">
        <v>1004.5</v>
      </c>
      <c r="L95" s="77">
        <v>1064</v>
      </c>
      <c r="M95" s="77">
        <v>0</v>
      </c>
      <c r="N95" s="77">
        <v>0</v>
      </c>
      <c r="O95" s="78">
        <v>25</v>
      </c>
      <c r="P95" s="78">
        <v>50</v>
      </c>
      <c r="Q95" s="78">
        <f t="shared" si="6"/>
        <v>2143.5</v>
      </c>
      <c r="R95" s="77">
        <f t="shared" si="7"/>
        <v>35000</v>
      </c>
      <c r="S95" s="77">
        <f t="shared" si="8"/>
        <v>32856.5</v>
      </c>
    </row>
    <row r="96" spans="1:19" s="70" customFormat="1" ht="22.5" customHeight="1" x14ac:dyDescent="0.2">
      <c r="A96" s="101">
        <v>87</v>
      </c>
      <c r="B96" s="72" t="s">
        <v>650</v>
      </c>
      <c r="C96" s="72" t="s">
        <v>383</v>
      </c>
      <c r="D96" s="169" t="s">
        <v>325</v>
      </c>
      <c r="E96" s="73" t="s">
        <v>381</v>
      </c>
      <c r="F96" s="67" t="s">
        <v>774</v>
      </c>
      <c r="G96" s="68">
        <v>44866</v>
      </c>
      <c r="H96" s="68">
        <v>45047</v>
      </c>
      <c r="I96" s="69" t="s">
        <v>11</v>
      </c>
      <c r="J96" s="77">
        <v>40000</v>
      </c>
      <c r="K96" s="77">
        <v>1148</v>
      </c>
      <c r="L96" s="77">
        <v>1216</v>
      </c>
      <c r="M96" s="77">
        <v>0</v>
      </c>
      <c r="N96" s="77">
        <v>442.65</v>
      </c>
      <c r="O96" s="78">
        <v>25</v>
      </c>
      <c r="P96" s="78">
        <v>50</v>
      </c>
      <c r="Q96" s="78">
        <f t="shared" si="6"/>
        <v>2881.65</v>
      </c>
      <c r="R96" s="77">
        <f t="shared" si="7"/>
        <v>40000</v>
      </c>
      <c r="S96" s="77">
        <f t="shared" si="8"/>
        <v>37118.35</v>
      </c>
    </row>
    <row r="97" spans="1:19" s="70" customFormat="1" ht="22.5" customHeight="1" x14ac:dyDescent="0.2">
      <c r="A97" s="101">
        <v>88</v>
      </c>
      <c r="B97" s="72" t="s">
        <v>742</v>
      </c>
      <c r="C97" s="72" t="s">
        <v>383</v>
      </c>
      <c r="D97" s="169" t="s">
        <v>325</v>
      </c>
      <c r="E97" s="73" t="s">
        <v>381</v>
      </c>
      <c r="F97" s="67" t="s">
        <v>774</v>
      </c>
      <c r="G97" s="68">
        <v>44866</v>
      </c>
      <c r="H97" s="68">
        <v>45047</v>
      </c>
      <c r="I97" s="69" t="s">
        <v>11</v>
      </c>
      <c r="J97" s="77">
        <v>41000</v>
      </c>
      <c r="K97" s="77">
        <v>1176.7</v>
      </c>
      <c r="L97" s="77">
        <v>1246.4000000000001</v>
      </c>
      <c r="M97" s="77">
        <v>0</v>
      </c>
      <c r="N97" s="77">
        <v>583.79</v>
      </c>
      <c r="O97" s="78">
        <v>25</v>
      </c>
      <c r="P97" s="78">
        <v>50</v>
      </c>
      <c r="Q97" s="78">
        <f t="shared" si="6"/>
        <v>3081.8900000000003</v>
      </c>
      <c r="R97" s="77">
        <f t="shared" si="7"/>
        <v>41000</v>
      </c>
      <c r="S97" s="77">
        <f t="shared" si="8"/>
        <v>37918.11</v>
      </c>
    </row>
    <row r="98" spans="1:19" s="70" customFormat="1" ht="22.5" customHeight="1" x14ac:dyDescent="0.2">
      <c r="A98" s="101">
        <v>89</v>
      </c>
      <c r="B98" s="168" t="s">
        <v>645</v>
      </c>
      <c r="C98" s="168" t="s">
        <v>1138</v>
      </c>
      <c r="D98" s="169" t="s">
        <v>325</v>
      </c>
      <c r="E98" s="73" t="s">
        <v>381</v>
      </c>
      <c r="F98" s="67" t="s">
        <v>774</v>
      </c>
      <c r="G98" s="68">
        <v>44866</v>
      </c>
      <c r="H98" s="68">
        <v>45047</v>
      </c>
      <c r="I98" s="69" t="s">
        <v>11</v>
      </c>
      <c r="J98" s="77">
        <v>31500</v>
      </c>
      <c r="K98" s="77">
        <v>904.05</v>
      </c>
      <c r="L98" s="77">
        <v>957.6</v>
      </c>
      <c r="M98" s="77">
        <v>0</v>
      </c>
      <c r="N98" s="77">
        <v>0</v>
      </c>
      <c r="O98" s="78">
        <v>25</v>
      </c>
      <c r="P98" s="78">
        <v>50</v>
      </c>
      <c r="Q98" s="78">
        <f t="shared" si="6"/>
        <v>1936.65</v>
      </c>
      <c r="R98" s="77">
        <f t="shared" si="7"/>
        <v>31500</v>
      </c>
      <c r="S98" s="77">
        <f t="shared" si="8"/>
        <v>29563.35</v>
      </c>
    </row>
    <row r="99" spans="1:19" s="70" customFormat="1" ht="22.5" customHeight="1" x14ac:dyDescent="0.2">
      <c r="A99" s="101">
        <v>90</v>
      </c>
      <c r="B99" s="168" t="s">
        <v>745</v>
      </c>
      <c r="C99" s="168" t="s">
        <v>1138</v>
      </c>
      <c r="D99" s="169" t="s">
        <v>325</v>
      </c>
      <c r="E99" s="73" t="s">
        <v>381</v>
      </c>
      <c r="F99" s="67" t="s">
        <v>774</v>
      </c>
      <c r="G99" s="68">
        <v>44866</v>
      </c>
      <c r="H99" s="68">
        <v>45047</v>
      </c>
      <c r="I99" s="69" t="s">
        <v>11</v>
      </c>
      <c r="J99" s="77">
        <v>35000</v>
      </c>
      <c r="K99" s="77">
        <v>1004.5</v>
      </c>
      <c r="L99" s="77">
        <v>1064</v>
      </c>
      <c r="M99" s="77">
        <v>0</v>
      </c>
      <c r="N99" s="77">
        <v>0</v>
      </c>
      <c r="O99" s="78">
        <v>25</v>
      </c>
      <c r="P99" s="78">
        <v>4737.34</v>
      </c>
      <c r="Q99" s="78">
        <f t="shared" si="6"/>
        <v>6830.84</v>
      </c>
      <c r="R99" s="77">
        <f t="shared" si="7"/>
        <v>35000</v>
      </c>
      <c r="S99" s="77">
        <f t="shared" si="8"/>
        <v>28169.16</v>
      </c>
    </row>
    <row r="100" spans="1:19" s="70" customFormat="1" ht="22.5" customHeight="1" x14ac:dyDescent="0.2">
      <c r="A100" s="101">
        <v>91</v>
      </c>
      <c r="B100" s="168" t="s">
        <v>1058</v>
      </c>
      <c r="C100" s="168" t="s">
        <v>1138</v>
      </c>
      <c r="D100" s="169" t="s">
        <v>325</v>
      </c>
      <c r="E100" s="73" t="s">
        <v>381</v>
      </c>
      <c r="F100" s="67" t="s">
        <v>774</v>
      </c>
      <c r="G100" s="68">
        <v>44958</v>
      </c>
      <c r="H100" s="68">
        <v>45139</v>
      </c>
      <c r="I100" s="69" t="s">
        <v>11</v>
      </c>
      <c r="J100" s="77">
        <v>41000</v>
      </c>
      <c r="K100" s="77">
        <v>1176.7</v>
      </c>
      <c r="L100" s="77">
        <v>1246.4000000000001</v>
      </c>
      <c r="M100" s="77">
        <v>0</v>
      </c>
      <c r="N100" s="77">
        <v>583.79</v>
      </c>
      <c r="O100" s="78">
        <v>25</v>
      </c>
      <c r="P100" s="78">
        <v>0</v>
      </c>
      <c r="Q100" s="78">
        <f t="shared" si="6"/>
        <v>3031.8900000000003</v>
      </c>
      <c r="R100" s="77">
        <f t="shared" si="7"/>
        <v>41000</v>
      </c>
      <c r="S100" s="77">
        <f t="shared" si="8"/>
        <v>37968.11</v>
      </c>
    </row>
    <row r="101" spans="1:19" s="70" customFormat="1" ht="22.5" customHeight="1" x14ac:dyDescent="0.2">
      <c r="A101" s="101">
        <v>92</v>
      </c>
      <c r="B101" s="168" t="s">
        <v>858</v>
      </c>
      <c r="C101" s="168" t="s">
        <v>1138</v>
      </c>
      <c r="D101" s="169" t="s">
        <v>325</v>
      </c>
      <c r="E101" s="73" t="s">
        <v>381</v>
      </c>
      <c r="F101" s="67" t="s">
        <v>774</v>
      </c>
      <c r="G101" s="68">
        <v>44986</v>
      </c>
      <c r="H101" s="68">
        <v>45170</v>
      </c>
      <c r="I101" s="69" t="s">
        <v>11</v>
      </c>
      <c r="J101" s="77">
        <v>41000</v>
      </c>
      <c r="K101" s="77">
        <v>1176.7</v>
      </c>
      <c r="L101" s="77">
        <v>1246.4000000000001</v>
      </c>
      <c r="M101" s="77">
        <v>0</v>
      </c>
      <c r="N101" s="77">
        <v>583.79</v>
      </c>
      <c r="O101" s="78">
        <v>25</v>
      </c>
      <c r="P101" s="78">
        <v>0</v>
      </c>
      <c r="Q101" s="78">
        <f t="shared" si="6"/>
        <v>3031.8900000000003</v>
      </c>
      <c r="R101" s="77">
        <f t="shared" si="7"/>
        <v>41000</v>
      </c>
      <c r="S101" s="77">
        <f t="shared" si="8"/>
        <v>37968.11</v>
      </c>
    </row>
    <row r="102" spans="1:19" s="70" customFormat="1" ht="22.5" customHeight="1" x14ac:dyDescent="0.2">
      <c r="A102" s="101">
        <v>93</v>
      </c>
      <c r="B102" s="168" t="s">
        <v>1068</v>
      </c>
      <c r="C102" s="168" t="s">
        <v>1138</v>
      </c>
      <c r="D102" s="169" t="s">
        <v>325</v>
      </c>
      <c r="E102" s="73" t="s">
        <v>381</v>
      </c>
      <c r="F102" s="67" t="s">
        <v>774</v>
      </c>
      <c r="G102" s="68">
        <v>44986</v>
      </c>
      <c r="H102" s="68">
        <v>45170</v>
      </c>
      <c r="I102" s="69" t="s">
        <v>10</v>
      </c>
      <c r="J102" s="77">
        <v>41000</v>
      </c>
      <c r="K102" s="77">
        <v>1176.7</v>
      </c>
      <c r="L102" s="77">
        <v>1246.4000000000001</v>
      </c>
      <c r="M102" s="77">
        <v>0</v>
      </c>
      <c r="N102" s="77">
        <v>583.79</v>
      </c>
      <c r="O102" s="78">
        <v>25</v>
      </c>
      <c r="P102" s="78">
        <v>11200</v>
      </c>
      <c r="Q102" s="78">
        <f t="shared" si="6"/>
        <v>14231.89</v>
      </c>
      <c r="R102" s="77">
        <f t="shared" si="7"/>
        <v>41000</v>
      </c>
      <c r="S102" s="77">
        <f t="shared" si="8"/>
        <v>26768.11</v>
      </c>
    </row>
    <row r="103" spans="1:19" s="70" customFormat="1" ht="22.5" customHeight="1" x14ac:dyDescent="0.2">
      <c r="A103" s="101">
        <v>94</v>
      </c>
      <c r="B103" s="168" t="s">
        <v>1069</v>
      </c>
      <c r="C103" s="168" t="s">
        <v>1138</v>
      </c>
      <c r="D103" s="169" t="s">
        <v>325</v>
      </c>
      <c r="E103" s="73" t="s">
        <v>381</v>
      </c>
      <c r="F103" s="67" t="s">
        <v>774</v>
      </c>
      <c r="G103" s="68">
        <v>44986</v>
      </c>
      <c r="H103" s="68">
        <v>45170</v>
      </c>
      <c r="I103" s="69" t="s">
        <v>11</v>
      </c>
      <c r="J103" s="77">
        <v>41000</v>
      </c>
      <c r="K103" s="77">
        <v>1176.7</v>
      </c>
      <c r="L103" s="77">
        <v>1246.4000000000001</v>
      </c>
      <c r="M103" s="77">
        <v>0</v>
      </c>
      <c r="N103" s="77">
        <v>583.79</v>
      </c>
      <c r="O103" s="78">
        <v>25</v>
      </c>
      <c r="P103" s="78">
        <v>11200</v>
      </c>
      <c r="Q103" s="78">
        <f t="shared" si="6"/>
        <v>14231.89</v>
      </c>
      <c r="R103" s="77">
        <f t="shared" si="7"/>
        <v>41000</v>
      </c>
      <c r="S103" s="77">
        <f t="shared" si="8"/>
        <v>26768.11</v>
      </c>
    </row>
    <row r="104" spans="1:19" s="70" customFormat="1" ht="22.5" customHeight="1" x14ac:dyDescent="0.2">
      <c r="A104" s="101">
        <v>95</v>
      </c>
      <c r="B104" s="168" t="s">
        <v>1070</v>
      </c>
      <c r="C104" s="168" t="s">
        <v>1138</v>
      </c>
      <c r="D104" s="169" t="s">
        <v>325</v>
      </c>
      <c r="E104" s="73" t="s">
        <v>381</v>
      </c>
      <c r="F104" s="67" t="s">
        <v>774</v>
      </c>
      <c r="G104" s="68">
        <v>44986</v>
      </c>
      <c r="H104" s="68">
        <v>45170</v>
      </c>
      <c r="I104" s="69" t="s">
        <v>10</v>
      </c>
      <c r="J104" s="77">
        <v>41000</v>
      </c>
      <c r="K104" s="77">
        <v>1176.7</v>
      </c>
      <c r="L104" s="77">
        <v>1246.4000000000001</v>
      </c>
      <c r="M104" s="77">
        <v>0</v>
      </c>
      <c r="N104" s="77">
        <v>583.79</v>
      </c>
      <c r="O104" s="78">
        <v>25</v>
      </c>
      <c r="P104" s="78">
        <v>0</v>
      </c>
      <c r="Q104" s="78">
        <f t="shared" si="6"/>
        <v>3031.8900000000003</v>
      </c>
      <c r="R104" s="77">
        <f t="shared" si="7"/>
        <v>41000</v>
      </c>
      <c r="S104" s="77">
        <f t="shared" si="8"/>
        <v>37968.11</v>
      </c>
    </row>
    <row r="105" spans="1:19" s="70" customFormat="1" ht="22.5" customHeight="1" x14ac:dyDescent="0.2">
      <c r="A105" s="101">
        <v>96</v>
      </c>
      <c r="B105" s="168" t="s">
        <v>1071</v>
      </c>
      <c r="C105" s="168" t="s">
        <v>1138</v>
      </c>
      <c r="D105" s="169" t="s">
        <v>325</v>
      </c>
      <c r="E105" s="73" t="s">
        <v>381</v>
      </c>
      <c r="F105" s="67" t="s">
        <v>774</v>
      </c>
      <c r="G105" s="68">
        <v>44986</v>
      </c>
      <c r="H105" s="68">
        <v>45170</v>
      </c>
      <c r="I105" s="69" t="s">
        <v>10</v>
      </c>
      <c r="J105" s="77">
        <v>41000</v>
      </c>
      <c r="K105" s="77">
        <v>1176.7</v>
      </c>
      <c r="L105" s="77">
        <v>1246.4000000000001</v>
      </c>
      <c r="M105" s="77">
        <v>0</v>
      </c>
      <c r="N105" s="77">
        <v>583.79</v>
      </c>
      <c r="O105" s="78">
        <v>25</v>
      </c>
      <c r="P105" s="78">
        <v>0</v>
      </c>
      <c r="Q105" s="78">
        <f t="shared" si="6"/>
        <v>3031.8900000000003</v>
      </c>
      <c r="R105" s="77">
        <f t="shared" si="7"/>
        <v>41000</v>
      </c>
      <c r="S105" s="77">
        <f t="shared" si="8"/>
        <v>37968.11</v>
      </c>
    </row>
    <row r="106" spans="1:19" s="70" customFormat="1" ht="22.5" customHeight="1" x14ac:dyDescent="0.2">
      <c r="A106" s="101">
        <v>97</v>
      </c>
      <c r="B106" s="168" t="s">
        <v>1072</v>
      </c>
      <c r="C106" s="168" t="s">
        <v>1138</v>
      </c>
      <c r="D106" s="169" t="s">
        <v>325</v>
      </c>
      <c r="E106" s="73" t="s">
        <v>381</v>
      </c>
      <c r="F106" s="67" t="s">
        <v>774</v>
      </c>
      <c r="G106" s="68">
        <v>44986</v>
      </c>
      <c r="H106" s="68">
        <v>45170</v>
      </c>
      <c r="I106" s="69" t="s">
        <v>11</v>
      </c>
      <c r="J106" s="77">
        <v>41000</v>
      </c>
      <c r="K106" s="77">
        <v>1176.7</v>
      </c>
      <c r="L106" s="77">
        <v>1246.4000000000001</v>
      </c>
      <c r="M106" s="77">
        <v>0</v>
      </c>
      <c r="N106" s="77">
        <v>583.79</v>
      </c>
      <c r="O106" s="78">
        <v>25</v>
      </c>
      <c r="P106" s="78">
        <v>0</v>
      </c>
      <c r="Q106" s="78">
        <f t="shared" si="6"/>
        <v>3031.8900000000003</v>
      </c>
      <c r="R106" s="77">
        <f t="shared" si="7"/>
        <v>41000</v>
      </c>
      <c r="S106" s="77">
        <f t="shared" si="8"/>
        <v>37968.11</v>
      </c>
    </row>
    <row r="107" spans="1:19" s="70" customFormat="1" ht="22.5" customHeight="1" x14ac:dyDescent="0.2">
      <c r="A107" s="101">
        <v>98</v>
      </c>
      <c r="B107" s="168" t="s">
        <v>1073</v>
      </c>
      <c r="C107" s="168" t="s">
        <v>1138</v>
      </c>
      <c r="D107" s="169" t="s">
        <v>325</v>
      </c>
      <c r="E107" s="73" t="s">
        <v>381</v>
      </c>
      <c r="F107" s="67" t="s">
        <v>774</v>
      </c>
      <c r="G107" s="68">
        <v>44986</v>
      </c>
      <c r="H107" s="68">
        <v>45170</v>
      </c>
      <c r="I107" s="69" t="s">
        <v>11</v>
      </c>
      <c r="J107" s="77">
        <v>41000</v>
      </c>
      <c r="K107" s="77">
        <v>1176.7</v>
      </c>
      <c r="L107" s="77">
        <v>1246.4000000000001</v>
      </c>
      <c r="M107" s="77">
        <v>0</v>
      </c>
      <c r="N107" s="77">
        <v>583.79</v>
      </c>
      <c r="O107" s="78">
        <v>25</v>
      </c>
      <c r="P107" s="78">
        <v>0</v>
      </c>
      <c r="Q107" s="78">
        <f t="shared" ref="Q107:Q138" si="9">K107+L107+M107+N107+O107+P107</f>
        <v>3031.8900000000003</v>
      </c>
      <c r="R107" s="77">
        <f t="shared" ref="R107:R138" si="10">J107</f>
        <v>41000</v>
      </c>
      <c r="S107" s="77">
        <f t="shared" ref="S107:S138" si="11">R107-Q107</f>
        <v>37968.11</v>
      </c>
    </row>
    <row r="108" spans="1:19" s="70" customFormat="1" ht="22.5" customHeight="1" x14ac:dyDescent="0.2">
      <c r="A108" s="101">
        <v>99</v>
      </c>
      <c r="B108" s="71" t="s">
        <v>651</v>
      </c>
      <c r="C108" s="71" t="s">
        <v>1140</v>
      </c>
      <c r="D108" s="169" t="s">
        <v>325</v>
      </c>
      <c r="E108" s="73" t="s">
        <v>652</v>
      </c>
      <c r="F108" s="67" t="s">
        <v>774</v>
      </c>
      <c r="G108" s="68">
        <v>44986</v>
      </c>
      <c r="H108" s="68">
        <v>45170</v>
      </c>
      <c r="I108" s="69" t="s">
        <v>11</v>
      </c>
      <c r="J108" s="77">
        <v>65000</v>
      </c>
      <c r="K108" s="77">
        <v>1865.5</v>
      </c>
      <c r="L108" s="77">
        <v>1976</v>
      </c>
      <c r="M108" s="77">
        <v>0</v>
      </c>
      <c r="N108" s="77">
        <v>4427.58</v>
      </c>
      <c r="O108" s="78">
        <v>25</v>
      </c>
      <c r="P108" s="78">
        <v>0</v>
      </c>
      <c r="Q108" s="78">
        <f t="shared" si="9"/>
        <v>8294.08</v>
      </c>
      <c r="R108" s="77">
        <f t="shared" si="10"/>
        <v>65000</v>
      </c>
      <c r="S108" s="77">
        <f t="shared" si="11"/>
        <v>56705.919999999998</v>
      </c>
    </row>
    <row r="109" spans="1:19" s="70" customFormat="1" ht="22.5" customHeight="1" x14ac:dyDescent="0.2">
      <c r="A109" s="101">
        <v>100</v>
      </c>
      <c r="B109" s="72" t="s">
        <v>653</v>
      </c>
      <c r="C109" s="72" t="s">
        <v>1157</v>
      </c>
      <c r="D109" s="169" t="s">
        <v>325</v>
      </c>
      <c r="E109" s="73" t="s">
        <v>652</v>
      </c>
      <c r="F109" s="67" t="s">
        <v>774</v>
      </c>
      <c r="G109" s="68">
        <v>45017</v>
      </c>
      <c r="H109" s="68">
        <v>45200</v>
      </c>
      <c r="I109" s="69" t="s">
        <v>11</v>
      </c>
      <c r="J109" s="77">
        <v>60000</v>
      </c>
      <c r="K109" s="77">
        <v>1722</v>
      </c>
      <c r="L109" s="77">
        <v>1824</v>
      </c>
      <c r="M109" s="77">
        <v>0</v>
      </c>
      <c r="N109" s="77">
        <v>3486.68</v>
      </c>
      <c r="O109" s="78">
        <v>25</v>
      </c>
      <c r="P109" s="78">
        <v>50</v>
      </c>
      <c r="Q109" s="78">
        <f t="shared" si="9"/>
        <v>7107.68</v>
      </c>
      <c r="R109" s="77">
        <f t="shared" si="10"/>
        <v>60000</v>
      </c>
      <c r="S109" s="77">
        <f t="shared" si="11"/>
        <v>52892.32</v>
      </c>
    </row>
    <row r="110" spans="1:19" s="70" customFormat="1" ht="22.5" customHeight="1" x14ac:dyDescent="0.2">
      <c r="A110" s="101">
        <v>101</v>
      </c>
      <c r="B110" s="72" t="s">
        <v>654</v>
      </c>
      <c r="C110" s="72" t="s">
        <v>383</v>
      </c>
      <c r="D110" s="169" t="s">
        <v>325</v>
      </c>
      <c r="E110" s="73" t="s">
        <v>652</v>
      </c>
      <c r="F110" s="67" t="s">
        <v>774</v>
      </c>
      <c r="G110" s="68">
        <v>45017</v>
      </c>
      <c r="H110" s="68">
        <v>45200</v>
      </c>
      <c r="I110" s="69" t="s">
        <v>10</v>
      </c>
      <c r="J110" s="77">
        <v>35000</v>
      </c>
      <c r="K110" s="77">
        <v>1004.5</v>
      </c>
      <c r="L110" s="77">
        <v>1064</v>
      </c>
      <c r="M110" s="77">
        <v>0</v>
      </c>
      <c r="N110" s="77">
        <v>0</v>
      </c>
      <c r="O110" s="78">
        <v>25</v>
      </c>
      <c r="P110" s="78">
        <v>50</v>
      </c>
      <c r="Q110" s="78">
        <f t="shared" si="9"/>
        <v>2143.5</v>
      </c>
      <c r="R110" s="77">
        <f t="shared" si="10"/>
        <v>35000</v>
      </c>
      <c r="S110" s="77">
        <f t="shared" si="11"/>
        <v>32856.5</v>
      </c>
    </row>
    <row r="111" spans="1:19" s="70" customFormat="1" ht="22.5" customHeight="1" x14ac:dyDescent="0.2">
      <c r="A111" s="101">
        <v>102</v>
      </c>
      <c r="B111" s="72" t="s">
        <v>655</v>
      </c>
      <c r="C111" s="72" t="s">
        <v>1147</v>
      </c>
      <c r="D111" s="169" t="s">
        <v>325</v>
      </c>
      <c r="E111" s="73" t="s">
        <v>652</v>
      </c>
      <c r="F111" s="67" t="s">
        <v>774</v>
      </c>
      <c r="G111" s="68">
        <v>45017</v>
      </c>
      <c r="H111" s="68">
        <v>45200</v>
      </c>
      <c r="I111" s="69" t="s">
        <v>10</v>
      </c>
      <c r="J111" s="77">
        <v>55000</v>
      </c>
      <c r="K111" s="77">
        <v>1578.5</v>
      </c>
      <c r="L111" s="77">
        <v>1672</v>
      </c>
      <c r="M111" s="77">
        <v>0</v>
      </c>
      <c r="N111" s="77">
        <v>2559.6799999999998</v>
      </c>
      <c r="O111" s="78">
        <v>25</v>
      </c>
      <c r="P111" s="78">
        <v>50</v>
      </c>
      <c r="Q111" s="78">
        <f t="shared" si="9"/>
        <v>5885.18</v>
      </c>
      <c r="R111" s="77">
        <f t="shared" si="10"/>
        <v>55000</v>
      </c>
      <c r="S111" s="77">
        <f t="shared" si="11"/>
        <v>49114.82</v>
      </c>
    </row>
    <row r="112" spans="1:19" s="70" customFormat="1" ht="22.5" customHeight="1" x14ac:dyDescent="0.2">
      <c r="A112" s="101">
        <v>103</v>
      </c>
      <c r="B112" s="72" t="s">
        <v>656</v>
      </c>
      <c r="C112" s="72" t="s">
        <v>1161</v>
      </c>
      <c r="D112" s="169" t="s">
        <v>325</v>
      </c>
      <c r="E112" s="73" t="s">
        <v>652</v>
      </c>
      <c r="F112" s="67" t="s">
        <v>774</v>
      </c>
      <c r="G112" s="68">
        <v>44866</v>
      </c>
      <c r="H112" s="68">
        <v>45047</v>
      </c>
      <c r="I112" s="69" t="s">
        <v>10</v>
      </c>
      <c r="J112" s="77">
        <v>31500</v>
      </c>
      <c r="K112" s="77">
        <v>904.05</v>
      </c>
      <c r="L112" s="77">
        <v>957.6</v>
      </c>
      <c r="M112" s="77">
        <v>3154.9</v>
      </c>
      <c r="N112" s="77">
        <v>0</v>
      </c>
      <c r="O112" s="78">
        <v>25</v>
      </c>
      <c r="P112" s="78">
        <v>999.99999999999955</v>
      </c>
      <c r="Q112" s="78">
        <f t="shared" si="9"/>
        <v>6041.5499999999993</v>
      </c>
      <c r="R112" s="77">
        <f t="shared" si="10"/>
        <v>31500</v>
      </c>
      <c r="S112" s="77">
        <f t="shared" si="11"/>
        <v>25458.45</v>
      </c>
    </row>
    <row r="113" spans="1:19" s="70" customFormat="1" ht="22.5" customHeight="1" x14ac:dyDescent="0.2">
      <c r="A113" s="101">
        <v>104</v>
      </c>
      <c r="B113" s="72" t="s">
        <v>657</v>
      </c>
      <c r="C113" s="72" t="s">
        <v>1147</v>
      </c>
      <c r="D113" s="169" t="s">
        <v>325</v>
      </c>
      <c r="E113" s="73" t="s">
        <v>652</v>
      </c>
      <c r="F113" s="67" t="s">
        <v>774</v>
      </c>
      <c r="G113" s="68">
        <v>44986</v>
      </c>
      <c r="H113" s="68">
        <v>45170</v>
      </c>
      <c r="I113" s="69" t="s">
        <v>11</v>
      </c>
      <c r="J113" s="77">
        <v>50000</v>
      </c>
      <c r="K113" s="77">
        <v>1435</v>
      </c>
      <c r="L113" s="77">
        <v>1520</v>
      </c>
      <c r="M113" s="77">
        <v>0</v>
      </c>
      <c r="N113" s="77">
        <v>1854</v>
      </c>
      <c r="O113" s="78">
        <v>25</v>
      </c>
      <c r="P113" s="78">
        <v>0</v>
      </c>
      <c r="Q113" s="78">
        <f t="shared" si="9"/>
        <v>4834</v>
      </c>
      <c r="R113" s="77">
        <f t="shared" si="10"/>
        <v>50000</v>
      </c>
      <c r="S113" s="77">
        <f t="shared" si="11"/>
        <v>45166</v>
      </c>
    </row>
    <row r="114" spans="1:19" s="70" customFormat="1" ht="22.5" customHeight="1" x14ac:dyDescent="0.2">
      <c r="A114" s="101">
        <v>105</v>
      </c>
      <c r="B114" s="72" t="s">
        <v>659</v>
      </c>
      <c r="C114" s="72" t="s">
        <v>1140</v>
      </c>
      <c r="D114" s="169" t="s">
        <v>325</v>
      </c>
      <c r="E114" s="73" t="s">
        <v>348</v>
      </c>
      <c r="F114" s="67" t="s">
        <v>774</v>
      </c>
      <c r="G114" s="68">
        <v>45017</v>
      </c>
      <c r="H114" s="68">
        <v>45200</v>
      </c>
      <c r="I114" s="69" t="s">
        <v>10</v>
      </c>
      <c r="J114" s="77">
        <v>100000</v>
      </c>
      <c r="K114" s="77">
        <v>2870</v>
      </c>
      <c r="L114" s="77">
        <v>3040</v>
      </c>
      <c r="M114" s="77">
        <v>0</v>
      </c>
      <c r="N114" s="77">
        <v>12105.37</v>
      </c>
      <c r="O114" s="78">
        <v>25</v>
      </c>
      <c r="P114" s="78">
        <v>50</v>
      </c>
      <c r="Q114" s="78">
        <f t="shared" si="9"/>
        <v>18090.370000000003</v>
      </c>
      <c r="R114" s="77">
        <f t="shared" si="10"/>
        <v>100000</v>
      </c>
      <c r="S114" s="77">
        <f t="shared" si="11"/>
        <v>81909.63</v>
      </c>
    </row>
    <row r="115" spans="1:19" s="70" customFormat="1" ht="22.5" customHeight="1" x14ac:dyDescent="0.2">
      <c r="A115" s="101">
        <v>106</v>
      </c>
      <c r="B115" s="72" t="s">
        <v>1132</v>
      </c>
      <c r="C115" s="72" t="s">
        <v>53</v>
      </c>
      <c r="D115" s="169" t="s">
        <v>325</v>
      </c>
      <c r="E115" s="73" t="s">
        <v>348</v>
      </c>
      <c r="F115" s="67" t="s">
        <v>774</v>
      </c>
      <c r="G115" s="102">
        <v>45017</v>
      </c>
      <c r="H115" s="102">
        <v>45200</v>
      </c>
      <c r="I115" s="69" t="s">
        <v>11</v>
      </c>
      <c r="J115" s="77">
        <v>60000</v>
      </c>
      <c r="K115" s="77">
        <v>1722</v>
      </c>
      <c r="L115" s="77">
        <v>1824</v>
      </c>
      <c r="M115" s="77">
        <v>0</v>
      </c>
      <c r="N115" s="77">
        <v>3486.68</v>
      </c>
      <c r="O115" s="78">
        <v>25</v>
      </c>
      <c r="P115" s="78">
        <v>0</v>
      </c>
      <c r="Q115" s="78">
        <f t="shared" si="9"/>
        <v>7057.68</v>
      </c>
      <c r="R115" s="77">
        <f t="shared" si="10"/>
        <v>60000</v>
      </c>
      <c r="S115" s="77">
        <f t="shared" si="11"/>
        <v>52942.32</v>
      </c>
    </row>
    <row r="116" spans="1:19" s="70" customFormat="1" ht="22.5" customHeight="1" x14ac:dyDescent="0.2">
      <c r="A116" s="101">
        <v>107</v>
      </c>
      <c r="B116" s="71" t="s">
        <v>660</v>
      </c>
      <c r="C116" s="71" t="s">
        <v>296</v>
      </c>
      <c r="D116" s="169" t="s">
        <v>325</v>
      </c>
      <c r="E116" s="73" t="s">
        <v>371</v>
      </c>
      <c r="F116" s="67" t="s">
        <v>774</v>
      </c>
      <c r="G116" s="68">
        <v>44986</v>
      </c>
      <c r="H116" s="68">
        <v>45170</v>
      </c>
      <c r="I116" s="69" t="s">
        <v>10</v>
      </c>
      <c r="J116" s="77">
        <v>120000</v>
      </c>
      <c r="K116" s="77">
        <v>3444</v>
      </c>
      <c r="L116" s="77">
        <v>3648</v>
      </c>
      <c r="M116" s="77">
        <v>0</v>
      </c>
      <c r="N116" s="77">
        <v>16809.87</v>
      </c>
      <c r="O116" s="78">
        <v>25</v>
      </c>
      <c r="P116" s="78">
        <v>0</v>
      </c>
      <c r="Q116" s="78">
        <f t="shared" si="9"/>
        <v>23926.87</v>
      </c>
      <c r="R116" s="77">
        <f t="shared" si="10"/>
        <v>120000</v>
      </c>
      <c r="S116" s="77">
        <f t="shared" si="11"/>
        <v>96073.13</v>
      </c>
    </row>
    <row r="117" spans="1:19" s="70" customFormat="1" ht="22.5" customHeight="1" x14ac:dyDescent="0.2">
      <c r="A117" s="101">
        <v>108</v>
      </c>
      <c r="B117" s="168" t="s">
        <v>661</v>
      </c>
      <c r="C117" s="72" t="s">
        <v>1141</v>
      </c>
      <c r="D117" s="169" t="s">
        <v>325</v>
      </c>
      <c r="E117" s="169" t="s">
        <v>371</v>
      </c>
      <c r="F117" s="67" t="s">
        <v>774</v>
      </c>
      <c r="G117" s="68">
        <v>44986</v>
      </c>
      <c r="H117" s="68">
        <v>45170</v>
      </c>
      <c r="I117" s="69" t="s">
        <v>10</v>
      </c>
      <c r="J117" s="77">
        <v>40000</v>
      </c>
      <c r="K117" s="77">
        <v>1148</v>
      </c>
      <c r="L117" s="77">
        <v>1216</v>
      </c>
      <c r="M117" s="77">
        <v>0</v>
      </c>
      <c r="N117" s="77">
        <v>442.65</v>
      </c>
      <c r="O117" s="78">
        <v>25</v>
      </c>
      <c r="P117" s="78">
        <v>0</v>
      </c>
      <c r="Q117" s="78">
        <f t="shared" si="9"/>
        <v>2831.65</v>
      </c>
      <c r="R117" s="77">
        <f t="shared" si="10"/>
        <v>40000</v>
      </c>
      <c r="S117" s="77">
        <f t="shared" si="11"/>
        <v>37168.35</v>
      </c>
    </row>
    <row r="118" spans="1:19" s="70" customFormat="1" ht="22.5" customHeight="1" x14ac:dyDescent="0.2">
      <c r="A118" s="101">
        <v>109</v>
      </c>
      <c r="B118" s="168" t="s">
        <v>806</v>
      </c>
      <c r="C118" s="168" t="s">
        <v>694</v>
      </c>
      <c r="D118" s="169" t="s">
        <v>325</v>
      </c>
      <c r="E118" s="169" t="s">
        <v>371</v>
      </c>
      <c r="F118" s="67" t="s">
        <v>774</v>
      </c>
      <c r="G118" s="68">
        <v>44927</v>
      </c>
      <c r="H118" s="68">
        <v>45108</v>
      </c>
      <c r="I118" s="69" t="s">
        <v>10</v>
      </c>
      <c r="J118" s="77">
        <v>25000</v>
      </c>
      <c r="K118" s="77">
        <v>717.5</v>
      </c>
      <c r="L118" s="77">
        <v>760</v>
      </c>
      <c r="M118" s="77">
        <v>0</v>
      </c>
      <c r="N118" s="77">
        <v>0</v>
      </c>
      <c r="O118" s="78">
        <v>25</v>
      </c>
      <c r="P118" s="78">
        <v>1178</v>
      </c>
      <c r="Q118" s="78">
        <f t="shared" si="9"/>
        <v>2680.5</v>
      </c>
      <c r="R118" s="77">
        <f t="shared" si="10"/>
        <v>25000</v>
      </c>
      <c r="S118" s="77">
        <f t="shared" si="11"/>
        <v>22319.5</v>
      </c>
    </row>
    <row r="119" spans="1:19" s="70" customFormat="1" ht="22.5" customHeight="1" x14ac:dyDescent="0.2">
      <c r="A119" s="101">
        <v>110</v>
      </c>
      <c r="B119" s="168" t="s">
        <v>1022</v>
      </c>
      <c r="C119" s="168" t="s">
        <v>296</v>
      </c>
      <c r="D119" s="169" t="s">
        <v>325</v>
      </c>
      <c r="E119" s="73" t="s">
        <v>453</v>
      </c>
      <c r="F119" s="67" t="s">
        <v>774</v>
      </c>
      <c r="G119" s="68">
        <v>44866</v>
      </c>
      <c r="H119" s="68">
        <v>45047</v>
      </c>
      <c r="I119" s="69" t="s">
        <v>11</v>
      </c>
      <c r="J119" s="77">
        <v>150000</v>
      </c>
      <c r="K119" s="77">
        <v>4305</v>
      </c>
      <c r="L119" s="77">
        <v>4560</v>
      </c>
      <c r="M119" s="77">
        <v>0</v>
      </c>
      <c r="N119" s="77">
        <v>23866.62</v>
      </c>
      <c r="O119" s="78">
        <v>25</v>
      </c>
      <c r="P119" s="78">
        <v>5050</v>
      </c>
      <c r="Q119" s="78">
        <f t="shared" si="9"/>
        <v>37806.619999999995</v>
      </c>
      <c r="R119" s="77">
        <f t="shared" si="10"/>
        <v>150000</v>
      </c>
      <c r="S119" s="77">
        <f t="shared" si="11"/>
        <v>112193.38</v>
      </c>
    </row>
    <row r="120" spans="1:19" s="70" customFormat="1" ht="22.5" customHeight="1" x14ac:dyDescent="0.2">
      <c r="A120" s="101">
        <v>111</v>
      </c>
      <c r="B120" s="71" t="s">
        <v>666</v>
      </c>
      <c r="C120" s="71" t="s">
        <v>1149</v>
      </c>
      <c r="D120" s="169" t="s">
        <v>325</v>
      </c>
      <c r="E120" s="73" t="s">
        <v>453</v>
      </c>
      <c r="F120" s="67" t="s">
        <v>774</v>
      </c>
      <c r="G120" s="68">
        <v>44986</v>
      </c>
      <c r="H120" s="68">
        <v>45170</v>
      </c>
      <c r="I120" s="69" t="s">
        <v>11</v>
      </c>
      <c r="J120" s="77">
        <v>25000</v>
      </c>
      <c r="K120" s="77">
        <v>717.5</v>
      </c>
      <c r="L120" s="77">
        <v>760</v>
      </c>
      <c r="M120" s="77">
        <v>0</v>
      </c>
      <c r="N120" s="77">
        <v>0</v>
      </c>
      <c r="O120" s="78">
        <v>25</v>
      </c>
      <c r="P120" s="78">
        <v>0</v>
      </c>
      <c r="Q120" s="78">
        <f t="shared" si="9"/>
        <v>1502.5</v>
      </c>
      <c r="R120" s="77">
        <f t="shared" si="10"/>
        <v>25000</v>
      </c>
      <c r="S120" s="77">
        <f t="shared" si="11"/>
        <v>23497.5</v>
      </c>
    </row>
    <row r="121" spans="1:19" s="70" customFormat="1" ht="22.5" customHeight="1" x14ac:dyDescent="0.2">
      <c r="A121" s="101">
        <v>112</v>
      </c>
      <c r="B121" s="168" t="s">
        <v>747</v>
      </c>
      <c r="C121" s="170" t="s">
        <v>746</v>
      </c>
      <c r="D121" s="169" t="s">
        <v>403</v>
      </c>
      <c r="E121" s="169" t="s">
        <v>403</v>
      </c>
      <c r="F121" s="67" t="s">
        <v>774</v>
      </c>
      <c r="G121" s="68">
        <v>44866</v>
      </c>
      <c r="H121" s="68">
        <v>45047</v>
      </c>
      <c r="I121" s="69" t="s">
        <v>11</v>
      </c>
      <c r="J121" s="77">
        <v>40000</v>
      </c>
      <c r="K121" s="77">
        <v>1148</v>
      </c>
      <c r="L121" s="77">
        <v>1216</v>
      </c>
      <c r="M121" s="77">
        <v>0</v>
      </c>
      <c r="N121" s="77">
        <v>442.65</v>
      </c>
      <c r="O121" s="78">
        <v>25</v>
      </c>
      <c r="P121" s="78">
        <v>50</v>
      </c>
      <c r="Q121" s="78">
        <f t="shared" si="9"/>
        <v>2881.65</v>
      </c>
      <c r="R121" s="77">
        <f t="shared" si="10"/>
        <v>40000</v>
      </c>
      <c r="S121" s="77">
        <f t="shared" si="11"/>
        <v>37118.35</v>
      </c>
    </row>
    <row r="122" spans="1:19" s="70" customFormat="1" ht="22.5" customHeight="1" x14ac:dyDescent="0.2">
      <c r="A122" s="101">
        <v>113</v>
      </c>
      <c r="B122" s="72" t="s">
        <v>662</v>
      </c>
      <c r="C122" s="76" t="s">
        <v>981</v>
      </c>
      <c r="D122" s="169" t="s">
        <v>403</v>
      </c>
      <c r="E122" s="169" t="s">
        <v>414</v>
      </c>
      <c r="F122" s="67" t="s">
        <v>774</v>
      </c>
      <c r="G122" s="68">
        <v>45017</v>
      </c>
      <c r="H122" s="68">
        <v>45200</v>
      </c>
      <c r="I122" s="69" t="s">
        <v>10</v>
      </c>
      <c r="J122" s="77">
        <v>40000</v>
      </c>
      <c r="K122" s="77">
        <v>1148</v>
      </c>
      <c r="L122" s="77">
        <v>1216</v>
      </c>
      <c r="M122" s="77">
        <v>0</v>
      </c>
      <c r="N122" s="77">
        <v>442.65</v>
      </c>
      <c r="O122" s="78">
        <v>25</v>
      </c>
      <c r="P122" s="78">
        <v>0</v>
      </c>
      <c r="Q122" s="78">
        <f t="shared" si="9"/>
        <v>2831.65</v>
      </c>
      <c r="R122" s="77">
        <f t="shared" si="10"/>
        <v>40000</v>
      </c>
      <c r="S122" s="77">
        <f t="shared" si="11"/>
        <v>37168.35</v>
      </c>
    </row>
    <row r="123" spans="1:19" s="70" customFormat="1" ht="22.5" customHeight="1" x14ac:dyDescent="0.2">
      <c r="A123" s="101">
        <v>114</v>
      </c>
      <c r="B123" s="71" t="s">
        <v>737</v>
      </c>
      <c r="C123" s="71" t="s">
        <v>1154</v>
      </c>
      <c r="D123" s="169" t="s">
        <v>403</v>
      </c>
      <c r="E123" s="73" t="s">
        <v>427</v>
      </c>
      <c r="F123" s="67" t="s">
        <v>774</v>
      </c>
      <c r="G123" s="68">
        <v>44866</v>
      </c>
      <c r="H123" s="68">
        <v>45047</v>
      </c>
      <c r="I123" s="69" t="s">
        <v>11</v>
      </c>
      <c r="J123" s="77">
        <v>100000</v>
      </c>
      <c r="K123" s="77">
        <v>2870</v>
      </c>
      <c r="L123" s="77">
        <v>3040</v>
      </c>
      <c r="M123" s="77">
        <v>1577.45</v>
      </c>
      <c r="N123" s="77">
        <v>11711.01</v>
      </c>
      <c r="O123" s="78">
        <v>25</v>
      </c>
      <c r="P123" s="78">
        <v>50</v>
      </c>
      <c r="Q123" s="78">
        <f t="shared" si="9"/>
        <v>19273.46</v>
      </c>
      <c r="R123" s="77">
        <f t="shared" si="10"/>
        <v>100000</v>
      </c>
      <c r="S123" s="77">
        <f t="shared" si="11"/>
        <v>80726.540000000008</v>
      </c>
    </row>
    <row r="124" spans="1:19" s="70" customFormat="1" ht="22.5" customHeight="1" x14ac:dyDescent="0.2">
      <c r="A124" s="101">
        <v>115</v>
      </c>
      <c r="B124" s="71" t="s">
        <v>798</v>
      </c>
      <c r="C124" s="71" t="s">
        <v>1140</v>
      </c>
      <c r="D124" s="169" t="s">
        <v>403</v>
      </c>
      <c r="E124" s="73" t="s">
        <v>427</v>
      </c>
      <c r="F124" s="67" t="s">
        <v>774</v>
      </c>
      <c r="G124" s="68">
        <v>44927</v>
      </c>
      <c r="H124" s="68">
        <v>45108</v>
      </c>
      <c r="I124" s="69" t="s">
        <v>10</v>
      </c>
      <c r="J124" s="77">
        <v>70000</v>
      </c>
      <c r="K124" s="77">
        <v>2009</v>
      </c>
      <c r="L124" s="77">
        <v>2128</v>
      </c>
      <c r="M124" s="77">
        <v>0</v>
      </c>
      <c r="N124" s="77">
        <v>5368.48</v>
      </c>
      <c r="O124" s="78">
        <v>25</v>
      </c>
      <c r="P124" s="78">
        <v>0</v>
      </c>
      <c r="Q124" s="78">
        <f t="shared" si="9"/>
        <v>9530.48</v>
      </c>
      <c r="R124" s="77">
        <f t="shared" si="10"/>
        <v>70000</v>
      </c>
      <c r="S124" s="77">
        <f t="shared" si="11"/>
        <v>60469.520000000004</v>
      </c>
    </row>
    <row r="125" spans="1:19" s="70" customFormat="1" ht="22.5" customHeight="1" x14ac:dyDescent="0.2">
      <c r="A125" s="101">
        <v>116</v>
      </c>
      <c r="B125" s="71" t="s">
        <v>1120</v>
      </c>
      <c r="C125" s="75" t="s">
        <v>981</v>
      </c>
      <c r="D125" s="169" t="s">
        <v>403</v>
      </c>
      <c r="E125" s="73" t="s">
        <v>427</v>
      </c>
      <c r="F125" s="67" t="s">
        <v>774</v>
      </c>
      <c r="G125" s="102">
        <v>45017</v>
      </c>
      <c r="H125" s="102">
        <v>45200</v>
      </c>
      <c r="I125" s="69" t="s">
        <v>11</v>
      </c>
      <c r="J125" s="77">
        <v>60000</v>
      </c>
      <c r="K125" s="77">
        <v>1722</v>
      </c>
      <c r="L125" s="77">
        <v>1824</v>
      </c>
      <c r="M125" s="77">
        <v>0</v>
      </c>
      <c r="N125" s="77">
        <v>3486.68</v>
      </c>
      <c r="O125" s="78">
        <v>25</v>
      </c>
      <c r="P125" s="78">
        <v>0</v>
      </c>
      <c r="Q125" s="78">
        <f t="shared" si="9"/>
        <v>7057.68</v>
      </c>
      <c r="R125" s="77">
        <f t="shared" si="10"/>
        <v>60000</v>
      </c>
      <c r="S125" s="77">
        <f t="shared" si="11"/>
        <v>52942.32</v>
      </c>
    </row>
    <row r="126" spans="1:19" s="70" customFormat="1" ht="22.5" customHeight="1" x14ac:dyDescent="0.2">
      <c r="A126" s="101">
        <v>117</v>
      </c>
      <c r="B126" s="71" t="s">
        <v>1121</v>
      </c>
      <c r="C126" s="75" t="s">
        <v>981</v>
      </c>
      <c r="D126" s="169" t="s">
        <v>403</v>
      </c>
      <c r="E126" s="73" t="s">
        <v>427</v>
      </c>
      <c r="F126" s="67" t="s">
        <v>774</v>
      </c>
      <c r="G126" s="102">
        <v>45017</v>
      </c>
      <c r="H126" s="102">
        <v>45200</v>
      </c>
      <c r="I126" s="69" t="s">
        <v>10</v>
      </c>
      <c r="J126" s="77">
        <v>60000</v>
      </c>
      <c r="K126" s="77">
        <v>1722</v>
      </c>
      <c r="L126" s="77">
        <v>1824</v>
      </c>
      <c r="M126" s="77">
        <v>0</v>
      </c>
      <c r="N126" s="77">
        <v>3486.68</v>
      </c>
      <c r="O126" s="78">
        <v>25</v>
      </c>
      <c r="P126" s="78">
        <v>0</v>
      </c>
      <c r="Q126" s="78">
        <f t="shared" si="9"/>
        <v>7057.68</v>
      </c>
      <c r="R126" s="77">
        <f t="shared" si="10"/>
        <v>60000</v>
      </c>
      <c r="S126" s="77">
        <f t="shared" si="11"/>
        <v>52942.32</v>
      </c>
    </row>
    <row r="127" spans="1:19" s="70" customFormat="1" ht="22.5" customHeight="1" x14ac:dyDescent="0.2">
      <c r="A127" s="101">
        <v>118</v>
      </c>
      <c r="B127" s="72" t="s">
        <v>803</v>
      </c>
      <c r="C127" s="75" t="s">
        <v>981</v>
      </c>
      <c r="D127" s="169" t="s">
        <v>403</v>
      </c>
      <c r="E127" s="73" t="s">
        <v>427</v>
      </c>
      <c r="F127" s="67" t="s">
        <v>774</v>
      </c>
      <c r="G127" s="68">
        <v>44927</v>
      </c>
      <c r="H127" s="68">
        <v>45108</v>
      </c>
      <c r="I127" s="69" t="s">
        <v>11</v>
      </c>
      <c r="J127" s="77">
        <v>60000</v>
      </c>
      <c r="K127" s="77">
        <v>1722</v>
      </c>
      <c r="L127" s="77">
        <v>1824</v>
      </c>
      <c r="M127" s="77">
        <v>0</v>
      </c>
      <c r="N127" s="77">
        <v>3486.68</v>
      </c>
      <c r="O127" s="78">
        <v>25</v>
      </c>
      <c r="P127" s="78">
        <v>0</v>
      </c>
      <c r="Q127" s="78">
        <f t="shared" si="9"/>
        <v>7057.68</v>
      </c>
      <c r="R127" s="77">
        <f t="shared" si="10"/>
        <v>60000</v>
      </c>
      <c r="S127" s="77">
        <f t="shared" si="11"/>
        <v>52942.32</v>
      </c>
    </row>
    <row r="128" spans="1:19" s="70" customFormat="1" ht="22.5" customHeight="1" x14ac:dyDescent="0.2">
      <c r="A128" s="101">
        <v>119</v>
      </c>
      <c r="B128" s="72" t="s">
        <v>807</v>
      </c>
      <c r="C128" s="75" t="s">
        <v>981</v>
      </c>
      <c r="D128" s="169" t="s">
        <v>403</v>
      </c>
      <c r="E128" s="73" t="s">
        <v>427</v>
      </c>
      <c r="F128" s="67" t="s">
        <v>774</v>
      </c>
      <c r="G128" s="68">
        <v>44927</v>
      </c>
      <c r="H128" s="68">
        <v>45108</v>
      </c>
      <c r="I128" s="69" t="s">
        <v>10</v>
      </c>
      <c r="J128" s="77">
        <v>60000</v>
      </c>
      <c r="K128" s="77">
        <v>1722</v>
      </c>
      <c r="L128" s="77">
        <v>1824</v>
      </c>
      <c r="M128" s="77">
        <v>0</v>
      </c>
      <c r="N128" s="77">
        <v>3486.68</v>
      </c>
      <c r="O128" s="78">
        <v>25</v>
      </c>
      <c r="P128" s="78">
        <v>0</v>
      </c>
      <c r="Q128" s="78">
        <f t="shared" si="9"/>
        <v>7057.68</v>
      </c>
      <c r="R128" s="77">
        <f t="shared" si="10"/>
        <v>60000</v>
      </c>
      <c r="S128" s="77">
        <f t="shared" si="11"/>
        <v>52942.32</v>
      </c>
    </row>
    <row r="129" spans="1:19" s="70" customFormat="1" ht="22.5" customHeight="1" x14ac:dyDescent="0.2">
      <c r="A129" s="101">
        <v>120</v>
      </c>
      <c r="B129" s="72" t="s">
        <v>809</v>
      </c>
      <c r="C129" s="75" t="s">
        <v>981</v>
      </c>
      <c r="D129" s="169" t="s">
        <v>403</v>
      </c>
      <c r="E129" s="73" t="s">
        <v>427</v>
      </c>
      <c r="F129" s="67" t="s">
        <v>774</v>
      </c>
      <c r="G129" s="68">
        <v>44927</v>
      </c>
      <c r="H129" s="68">
        <v>45108</v>
      </c>
      <c r="I129" s="69" t="s">
        <v>11</v>
      </c>
      <c r="J129" s="77">
        <v>60000</v>
      </c>
      <c r="K129" s="77">
        <v>1722</v>
      </c>
      <c r="L129" s="77">
        <v>1824</v>
      </c>
      <c r="M129" s="77">
        <v>0</v>
      </c>
      <c r="N129" s="77">
        <v>3486.68</v>
      </c>
      <c r="O129" s="78">
        <v>25</v>
      </c>
      <c r="P129" s="78">
        <v>0</v>
      </c>
      <c r="Q129" s="78">
        <f t="shared" si="9"/>
        <v>7057.68</v>
      </c>
      <c r="R129" s="77">
        <f t="shared" si="10"/>
        <v>60000</v>
      </c>
      <c r="S129" s="77">
        <f t="shared" si="11"/>
        <v>52942.32</v>
      </c>
    </row>
    <row r="130" spans="1:19" s="70" customFormat="1" ht="22.5" customHeight="1" x14ac:dyDescent="0.2">
      <c r="A130" s="101">
        <v>121</v>
      </c>
      <c r="B130" s="72" t="s">
        <v>793</v>
      </c>
      <c r="C130" s="75" t="s">
        <v>981</v>
      </c>
      <c r="D130" s="169" t="s">
        <v>403</v>
      </c>
      <c r="E130" s="73" t="s">
        <v>427</v>
      </c>
      <c r="F130" s="67" t="s">
        <v>774</v>
      </c>
      <c r="G130" s="68">
        <v>44866</v>
      </c>
      <c r="H130" s="68">
        <v>45047</v>
      </c>
      <c r="I130" s="69" t="s">
        <v>11</v>
      </c>
      <c r="J130" s="77">
        <v>60000</v>
      </c>
      <c r="K130" s="77">
        <v>1722</v>
      </c>
      <c r="L130" s="77">
        <v>1824</v>
      </c>
      <c r="M130" s="77">
        <v>0</v>
      </c>
      <c r="N130" s="77">
        <v>3486.68</v>
      </c>
      <c r="O130" s="78">
        <v>25</v>
      </c>
      <c r="P130" s="78">
        <v>0</v>
      </c>
      <c r="Q130" s="78">
        <f t="shared" si="9"/>
        <v>7057.68</v>
      </c>
      <c r="R130" s="77">
        <f t="shared" si="10"/>
        <v>60000</v>
      </c>
      <c r="S130" s="77">
        <f t="shared" si="11"/>
        <v>52942.32</v>
      </c>
    </row>
    <row r="131" spans="1:19" s="70" customFormat="1" ht="22.5" customHeight="1" x14ac:dyDescent="0.2">
      <c r="A131" s="101">
        <v>122</v>
      </c>
      <c r="B131" s="72" t="s">
        <v>829</v>
      </c>
      <c r="C131" s="75" t="s">
        <v>981</v>
      </c>
      <c r="D131" s="169" t="s">
        <v>403</v>
      </c>
      <c r="E131" s="73" t="s">
        <v>427</v>
      </c>
      <c r="F131" s="67" t="s">
        <v>774</v>
      </c>
      <c r="G131" s="68">
        <v>44927</v>
      </c>
      <c r="H131" s="68">
        <v>45108</v>
      </c>
      <c r="I131" s="69" t="s">
        <v>10</v>
      </c>
      <c r="J131" s="77">
        <v>60000</v>
      </c>
      <c r="K131" s="77">
        <v>1722</v>
      </c>
      <c r="L131" s="77">
        <v>1824</v>
      </c>
      <c r="M131" s="77">
        <v>0</v>
      </c>
      <c r="N131" s="77">
        <v>3486.68</v>
      </c>
      <c r="O131" s="78">
        <v>25</v>
      </c>
      <c r="P131" s="78">
        <v>678</v>
      </c>
      <c r="Q131" s="78">
        <f t="shared" si="9"/>
        <v>7735.68</v>
      </c>
      <c r="R131" s="77">
        <f t="shared" si="10"/>
        <v>60000</v>
      </c>
      <c r="S131" s="77">
        <f t="shared" si="11"/>
        <v>52264.32</v>
      </c>
    </row>
    <row r="132" spans="1:19" s="70" customFormat="1" ht="22.5" customHeight="1" x14ac:dyDescent="0.2">
      <c r="A132" s="101">
        <v>123</v>
      </c>
      <c r="B132" s="72" t="s">
        <v>830</v>
      </c>
      <c r="C132" s="75" t="s">
        <v>981</v>
      </c>
      <c r="D132" s="169" t="s">
        <v>403</v>
      </c>
      <c r="E132" s="73" t="s">
        <v>427</v>
      </c>
      <c r="F132" s="67" t="s">
        <v>774</v>
      </c>
      <c r="G132" s="68">
        <v>44927</v>
      </c>
      <c r="H132" s="68">
        <v>45108</v>
      </c>
      <c r="I132" s="69" t="s">
        <v>11</v>
      </c>
      <c r="J132" s="77">
        <v>60000</v>
      </c>
      <c r="K132" s="77">
        <v>1722</v>
      </c>
      <c r="L132" s="77">
        <v>1824</v>
      </c>
      <c r="M132" s="77">
        <v>0</v>
      </c>
      <c r="N132" s="77">
        <v>3486.68</v>
      </c>
      <c r="O132" s="78">
        <v>25</v>
      </c>
      <c r="P132" s="78">
        <v>50</v>
      </c>
      <c r="Q132" s="78">
        <f t="shared" si="9"/>
        <v>7107.68</v>
      </c>
      <c r="R132" s="77">
        <f t="shared" si="10"/>
        <v>60000</v>
      </c>
      <c r="S132" s="77">
        <f t="shared" si="11"/>
        <v>52892.32</v>
      </c>
    </row>
    <row r="133" spans="1:19" s="70" customFormat="1" ht="22.5" customHeight="1" x14ac:dyDescent="0.2">
      <c r="A133" s="101">
        <v>124</v>
      </c>
      <c r="B133" s="72" t="s">
        <v>831</v>
      </c>
      <c r="C133" s="75" t="s">
        <v>981</v>
      </c>
      <c r="D133" s="169" t="s">
        <v>403</v>
      </c>
      <c r="E133" s="73" t="s">
        <v>427</v>
      </c>
      <c r="F133" s="67" t="s">
        <v>774</v>
      </c>
      <c r="G133" s="68">
        <v>44927</v>
      </c>
      <c r="H133" s="68">
        <v>45108</v>
      </c>
      <c r="I133" s="69" t="s">
        <v>11</v>
      </c>
      <c r="J133" s="77">
        <v>60000</v>
      </c>
      <c r="K133" s="77">
        <v>1722</v>
      </c>
      <c r="L133" s="77">
        <v>1824</v>
      </c>
      <c r="M133" s="77">
        <v>0</v>
      </c>
      <c r="N133" s="77">
        <v>3486.68</v>
      </c>
      <c r="O133" s="78">
        <v>25</v>
      </c>
      <c r="P133" s="78">
        <v>0</v>
      </c>
      <c r="Q133" s="78">
        <f t="shared" si="9"/>
        <v>7057.68</v>
      </c>
      <c r="R133" s="77">
        <f t="shared" si="10"/>
        <v>60000</v>
      </c>
      <c r="S133" s="77">
        <f t="shared" si="11"/>
        <v>52942.32</v>
      </c>
    </row>
    <row r="134" spans="1:19" s="70" customFormat="1" ht="22.5" customHeight="1" x14ac:dyDescent="0.2">
      <c r="A134" s="101">
        <v>125</v>
      </c>
      <c r="B134" s="72" t="s">
        <v>1037</v>
      </c>
      <c r="C134" s="75" t="s">
        <v>746</v>
      </c>
      <c r="D134" s="169" t="s">
        <v>403</v>
      </c>
      <c r="E134" s="73" t="s">
        <v>427</v>
      </c>
      <c r="F134" s="67" t="s">
        <v>774</v>
      </c>
      <c r="G134" s="68">
        <v>45261</v>
      </c>
      <c r="H134" s="68">
        <v>45047</v>
      </c>
      <c r="I134" s="69" t="s">
        <v>11</v>
      </c>
      <c r="J134" s="77">
        <v>45000</v>
      </c>
      <c r="K134" s="77">
        <v>1291.5</v>
      </c>
      <c r="L134" s="77">
        <v>1368</v>
      </c>
      <c r="M134" s="77">
        <v>0</v>
      </c>
      <c r="N134" s="77">
        <v>1148.33</v>
      </c>
      <c r="O134" s="78">
        <v>25</v>
      </c>
      <c r="P134" s="78">
        <v>0</v>
      </c>
      <c r="Q134" s="78">
        <f t="shared" si="9"/>
        <v>3832.83</v>
      </c>
      <c r="R134" s="77">
        <f t="shared" si="10"/>
        <v>45000</v>
      </c>
      <c r="S134" s="77">
        <f t="shared" si="11"/>
        <v>41167.17</v>
      </c>
    </row>
    <row r="135" spans="1:19" s="70" customFormat="1" ht="22.5" customHeight="1" x14ac:dyDescent="0.2">
      <c r="A135" s="101">
        <v>126</v>
      </c>
      <c r="B135" s="72" t="s">
        <v>1088</v>
      </c>
      <c r="C135" s="75" t="s">
        <v>746</v>
      </c>
      <c r="D135" s="169" t="s">
        <v>403</v>
      </c>
      <c r="E135" s="73" t="s">
        <v>427</v>
      </c>
      <c r="F135" s="67" t="s">
        <v>774</v>
      </c>
      <c r="G135" s="68">
        <v>44986</v>
      </c>
      <c r="H135" s="68">
        <v>45170</v>
      </c>
      <c r="I135" s="69" t="s">
        <v>11</v>
      </c>
      <c r="J135" s="77">
        <v>41000</v>
      </c>
      <c r="K135" s="77">
        <v>1176.7</v>
      </c>
      <c r="L135" s="77">
        <v>1246.4000000000001</v>
      </c>
      <c r="M135" s="77">
        <v>0</v>
      </c>
      <c r="N135" s="77">
        <v>583.79</v>
      </c>
      <c r="O135" s="78">
        <v>25</v>
      </c>
      <c r="P135" s="78">
        <v>0</v>
      </c>
      <c r="Q135" s="78">
        <f t="shared" si="9"/>
        <v>3031.8900000000003</v>
      </c>
      <c r="R135" s="77">
        <f t="shared" si="10"/>
        <v>41000</v>
      </c>
      <c r="S135" s="77">
        <f t="shared" si="11"/>
        <v>37968.11</v>
      </c>
    </row>
    <row r="136" spans="1:19" s="70" customFormat="1" ht="22.5" customHeight="1" x14ac:dyDescent="0.2">
      <c r="A136" s="101">
        <v>127</v>
      </c>
      <c r="B136" s="71" t="s">
        <v>664</v>
      </c>
      <c r="C136" s="71" t="s">
        <v>296</v>
      </c>
      <c r="D136" s="169" t="s">
        <v>403</v>
      </c>
      <c r="E136" s="73" t="s">
        <v>435</v>
      </c>
      <c r="F136" s="67" t="s">
        <v>774</v>
      </c>
      <c r="G136" s="68">
        <v>44986</v>
      </c>
      <c r="H136" s="68">
        <v>45170</v>
      </c>
      <c r="I136" s="69" t="s">
        <v>11</v>
      </c>
      <c r="J136" s="77">
        <v>100000</v>
      </c>
      <c r="K136" s="77">
        <v>2870</v>
      </c>
      <c r="L136" s="77">
        <v>3040</v>
      </c>
      <c r="M136" s="77">
        <v>0</v>
      </c>
      <c r="N136" s="77">
        <v>12105.37</v>
      </c>
      <c r="O136" s="78">
        <v>25</v>
      </c>
      <c r="P136" s="78">
        <v>50</v>
      </c>
      <c r="Q136" s="78">
        <f t="shared" si="9"/>
        <v>18090.370000000003</v>
      </c>
      <c r="R136" s="77">
        <f t="shared" si="10"/>
        <v>100000</v>
      </c>
      <c r="S136" s="77">
        <f t="shared" si="11"/>
        <v>81909.63</v>
      </c>
    </row>
    <row r="137" spans="1:19" s="70" customFormat="1" ht="22.5" customHeight="1" x14ac:dyDescent="0.2">
      <c r="A137" s="101">
        <v>128</v>
      </c>
      <c r="B137" s="168" t="s">
        <v>665</v>
      </c>
      <c r="C137" s="170" t="s">
        <v>981</v>
      </c>
      <c r="D137" s="169" t="s">
        <v>403</v>
      </c>
      <c r="E137" s="73" t="s">
        <v>435</v>
      </c>
      <c r="F137" s="67" t="s">
        <v>774</v>
      </c>
      <c r="G137" s="68">
        <v>44986</v>
      </c>
      <c r="H137" s="68">
        <v>45170</v>
      </c>
      <c r="I137" s="69" t="s">
        <v>10</v>
      </c>
      <c r="J137" s="77">
        <v>50000</v>
      </c>
      <c r="K137" s="77">
        <v>1435</v>
      </c>
      <c r="L137" s="77">
        <v>1520</v>
      </c>
      <c r="M137" s="77">
        <v>0</v>
      </c>
      <c r="N137" s="77">
        <v>1854</v>
      </c>
      <c r="O137" s="78">
        <v>25</v>
      </c>
      <c r="P137" s="78">
        <v>50</v>
      </c>
      <c r="Q137" s="78">
        <f t="shared" si="9"/>
        <v>4884</v>
      </c>
      <c r="R137" s="77">
        <f t="shared" si="10"/>
        <v>50000</v>
      </c>
      <c r="S137" s="77">
        <f t="shared" si="11"/>
        <v>45116</v>
      </c>
    </row>
    <row r="138" spans="1:19" s="70" customFormat="1" ht="22.5" customHeight="1" x14ac:dyDescent="0.2">
      <c r="A138" s="101">
        <v>129</v>
      </c>
      <c r="B138" s="168" t="s">
        <v>823</v>
      </c>
      <c r="C138" s="170" t="s">
        <v>981</v>
      </c>
      <c r="D138" s="169" t="s">
        <v>403</v>
      </c>
      <c r="E138" s="73" t="s">
        <v>435</v>
      </c>
      <c r="F138" s="67" t="s">
        <v>774</v>
      </c>
      <c r="G138" s="68">
        <v>44927</v>
      </c>
      <c r="H138" s="68">
        <v>45108</v>
      </c>
      <c r="I138" s="69" t="s">
        <v>10</v>
      </c>
      <c r="J138" s="77">
        <v>55000</v>
      </c>
      <c r="K138" s="77">
        <v>1578.5</v>
      </c>
      <c r="L138" s="77">
        <v>1672</v>
      </c>
      <c r="M138" s="77">
        <v>0</v>
      </c>
      <c r="N138" s="77">
        <v>2559.6799999999998</v>
      </c>
      <c r="O138" s="78">
        <v>25</v>
      </c>
      <c r="P138" s="78">
        <v>0</v>
      </c>
      <c r="Q138" s="78">
        <f t="shared" si="9"/>
        <v>5835.18</v>
      </c>
      <c r="R138" s="77">
        <f t="shared" si="10"/>
        <v>55000</v>
      </c>
      <c r="S138" s="77">
        <f t="shared" si="11"/>
        <v>49164.82</v>
      </c>
    </row>
    <row r="139" spans="1:19" s="70" customFormat="1" ht="22.5" customHeight="1" x14ac:dyDescent="0.2">
      <c r="A139" s="101">
        <v>130</v>
      </c>
      <c r="B139" s="168" t="s">
        <v>801</v>
      </c>
      <c r="C139" s="170" t="s">
        <v>296</v>
      </c>
      <c r="D139" s="169" t="s">
        <v>403</v>
      </c>
      <c r="E139" s="73" t="s">
        <v>463</v>
      </c>
      <c r="F139" s="67" t="s">
        <v>774</v>
      </c>
      <c r="G139" s="68">
        <v>44927</v>
      </c>
      <c r="H139" s="68">
        <v>45108</v>
      </c>
      <c r="I139" s="69" t="s">
        <v>11</v>
      </c>
      <c r="J139" s="77">
        <v>100000</v>
      </c>
      <c r="K139" s="77">
        <v>2870</v>
      </c>
      <c r="L139" s="77">
        <v>3040</v>
      </c>
      <c r="M139" s="77">
        <v>0</v>
      </c>
      <c r="N139" s="77">
        <v>12105.37</v>
      </c>
      <c r="O139" s="78">
        <v>25</v>
      </c>
      <c r="P139" s="78">
        <v>0</v>
      </c>
      <c r="Q139" s="78">
        <f t="shared" ref="Q139:Q170" si="12">K139+L139+M139+N139+O139+P139</f>
        <v>18040.370000000003</v>
      </c>
      <c r="R139" s="77">
        <f t="shared" ref="R139:R170" si="13">J139</f>
        <v>100000</v>
      </c>
      <c r="S139" s="77">
        <f t="shared" ref="S139:S170" si="14">R139-Q139</f>
        <v>81959.63</v>
      </c>
    </row>
    <row r="140" spans="1:19" s="70" customFormat="1" ht="22.5" customHeight="1" x14ac:dyDescent="0.2">
      <c r="A140" s="101">
        <v>131</v>
      </c>
      <c r="B140" s="72" t="s">
        <v>663</v>
      </c>
      <c r="C140" s="75" t="s">
        <v>981</v>
      </c>
      <c r="D140" s="169" t="s">
        <v>403</v>
      </c>
      <c r="E140" s="73" t="s">
        <v>463</v>
      </c>
      <c r="F140" s="67" t="s">
        <v>774</v>
      </c>
      <c r="G140" s="68">
        <v>45017</v>
      </c>
      <c r="H140" s="68">
        <v>45200</v>
      </c>
      <c r="I140" s="69" t="s">
        <v>10</v>
      </c>
      <c r="J140" s="77">
        <v>35000</v>
      </c>
      <c r="K140" s="77">
        <v>1004.5</v>
      </c>
      <c r="L140" s="77">
        <v>1064</v>
      </c>
      <c r="M140" s="77">
        <v>0</v>
      </c>
      <c r="N140" s="77">
        <v>0</v>
      </c>
      <c r="O140" s="78">
        <v>25</v>
      </c>
      <c r="P140" s="78">
        <v>1050</v>
      </c>
      <c r="Q140" s="78">
        <f t="shared" si="12"/>
        <v>3143.5</v>
      </c>
      <c r="R140" s="77">
        <f t="shared" si="13"/>
        <v>35000</v>
      </c>
      <c r="S140" s="77">
        <f t="shared" si="14"/>
        <v>31856.5</v>
      </c>
    </row>
    <row r="141" spans="1:19" s="70" customFormat="1" ht="22.5" customHeight="1" x14ac:dyDescent="0.2">
      <c r="A141" s="101">
        <v>132</v>
      </c>
      <c r="B141" s="72" t="s">
        <v>1122</v>
      </c>
      <c r="C141" s="75" t="s">
        <v>981</v>
      </c>
      <c r="D141" s="169" t="s">
        <v>403</v>
      </c>
      <c r="E141" s="73" t="s">
        <v>463</v>
      </c>
      <c r="F141" s="67" t="s">
        <v>774</v>
      </c>
      <c r="G141" s="102">
        <v>45017</v>
      </c>
      <c r="H141" s="102">
        <v>45200</v>
      </c>
      <c r="I141" s="69" t="s">
        <v>10</v>
      </c>
      <c r="J141" s="77">
        <v>65000</v>
      </c>
      <c r="K141" s="77">
        <v>1865.5</v>
      </c>
      <c r="L141" s="77">
        <v>1976</v>
      </c>
      <c r="M141" s="77">
        <v>0</v>
      </c>
      <c r="N141" s="77">
        <v>4427.58</v>
      </c>
      <c r="O141" s="78">
        <v>25</v>
      </c>
      <c r="P141" s="78">
        <v>0</v>
      </c>
      <c r="Q141" s="78">
        <f t="shared" si="12"/>
        <v>8294.08</v>
      </c>
      <c r="R141" s="77">
        <f t="shared" si="13"/>
        <v>65000</v>
      </c>
      <c r="S141" s="77">
        <f t="shared" si="14"/>
        <v>56705.919999999998</v>
      </c>
    </row>
    <row r="142" spans="1:19" s="70" customFormat="1" ht="22.5" customHeight="1" x14ac:dyDescent="0.2">
      <c r="A142" s="101">
        <v>133</v>
      </c>
      <c r="B142" s="72" t="s">
        <v>1024</v>
      </c>
      <c r="C142" s="75" t="s">
        <v>296</v>
      </c>
      <c r="D142" s="169" t="s">
        <v>403</v>
      </c>
      <c r="E142" s="73" t="s">
        <v>485</v>
      </c>
      <c r="F142" s="67" t="s">
        <v>774</v>
      </c>
      <c r="G142" s="68">
        <v>44866</v>
      </c>
      <c r="H142" s="68">
        <v>45047</v>
      </c>
      <c r="I142" s="69" t="s">
        <v>10</v>
      </c>
      <c r="J142" s="77">
        <v>110000</v>
      </c>
      <c r="K142" s="77">
        <v>3157</v>
      </c>
      <c r="L142" s="77">
        <v>3344</v>
      </c>
      <c r="M142" s="77">
        <v>1577.45</v>
      </c>
      <c r="N142" s="77">
        <v>14063.26</v>
      </c>
      <c r="O142" s="78">
        <v>25</v>
      </c>
      <c r="P142" s="78">
        <v>0</v>
      </c>
      <c r="Q142" s="78">
        <f t="shared" si="12"/>
        <v>22166.71</v>
      </c>
      <c r="R142" s="77">
        <f t="shared" si="13"/>
        <v>110000</v>
      </c>
      <c r="S142" s="77">
        <f t="shared" si="14"/>
        <v>87833.290000000008</v>
      </c>
    </row>
    <row r="143" spans="1:19" s="70" customFormat="1" ht="22.5" customHeight="1" x14ac:dyDescent="0.2">
      <c r="A143" s="101">
        <v>134</v>
      </c>
      <c r="B143" s="72" t="s">
        <v>1049</v>
      </c>
      <c r="C143" s="75" t="s">
        <v>296</v>
      </c>
      <c r="D143" s="169" t="s">
        <v>403</v>
      </c>
      <c r="E143" s="73" t="s">
        <v>535</v>
      </c>
      <c r="F143" s="67" t="s">
        <v>774</v>
      </c>
      <c r="G143" s="68">
        <v>44927</v>
      </c>
      <c r="H143" s="68">
        <v>45108</v>
      </c>
      <c r="I143" s="69" t="s">
        <v>11</v>
      </c>
      <c r="J143" s="77">
        <v>150000</v>
      </c>
      <c r="K143" s="77">
        <v>4305</v>
      </c>
      <c r="L143" s="77">
        <v>4560</v>
      </c>
      <c r="M143" s="77">
        <v>0</v>
      </c>
      <c r="N143" s="77">
        <v>23866.62</v>
      </c>
      <c r="O143" s="78">
        <v>25</v>
      </c>
      <c r="P143" s="78">
        <v>0</v>
      </c>
      <c r="Q143" s="78">
        <f t="shared" si="12"/>
        <v>32756.62</v>
      </c>
      <c r="R143" s="77">
        <f t="shared" si="13"/>
        <v>150000</v>
      </c>
      <c r="S143" s="77">
        <f t="shared" si="14"/>
        <v>117243.38</v>
      </c>
    </row>
    <row r="144" spans="1:19" s="70" customFormat="1" ht="22.5" customHeight="1" x14ac:dyDescent="0.2">
      <c r="A144" s="101">
        <v>135</v>
      </c>
      <c r="B144" s="71" t="s">
        <v>673</v>
      </c>
      <c r="C144" s="71" t="s">
        <v>1150</v>
      </c>
      <c r="D144" s="73" t="s">
        <v>750</v>
      </c>
      <c r="E144" s="73" t="s">
        <v>750</v>
      </c>
      <c r="F144" s="67" t="s">
        <v>774</v>
      </c>
      <c r="G144" s="68">
        <v>44986</v>
      </c>
      <c r="H144" s="68">
        <v>45170</v>
      </c>
      <c r="I144" s="69" t="s">
        <v>11</v>
      </c>
      <c r="J144" s="77">
        <v>170000</v>
      </c>
      <c r="K144" s="77">
        <v>4879</v>
      </c>
      <c r="L144" s="77">
        <v>5168</v>
      </c>
      <c r="M144" s="77">
        <v>0</v>
      </c>
      <c r="N144" s="77">
        <v>28571.119999999999</v>
      </c>
      <c r="O144" s="78">
        <v>25</v>
      </c>
      <c r="P144" s="77">
        <v>0</v>
      </c>
      <c r="Q144" s="78">
        <f t="shared" si="12"/>
        <v>38643.119999999995</v>
      </c>
      <c r="R144" s="77">
        <f t="shared" si="13"/>
        <v>170000</v>
      </c>
      <c r="S144" s="77">
        <f t="shared" si="14"/>
        <v>131356.88</v>
      </c>
    </row>
    <row r="145" spans="1:19" s="70" customFormat="1" ht="22.5" customHeight="1" x14ac:dyDescent="0.2">
      <c r="A145" s="101">
        <v>136</v>
      </c>
      <c r="B145" s="71" t="s">
        <v>863</v>
      </c>
      <c r="C145" s="71" t="s">
        <v>1140</v>
      </c>
      <c r="D145" s="73" t="s">
        <v>750</v>
      </c>
      <c r="E145" s="73" t="s">
        <v>750</v>
      </c>
      <c r="F145" s="67" t="s">
        <v>774</v>
      </c>
      <c r="G145" s="68">
        <v>44958</v>
      </c>
      <c r="H145" s="68">
        <v>45139</v>
      </c>
      <c r="I145" s="69" t="s">
        <v>11</v>
      </c>
      <c r="J145" s="77">
        <v>65000</v>
      </c>
      <c r="K145" s="77">
        <v>1865.5</v>
      </c>
      <c r="L145" s="77">
        <v>1976</v>
      </c>
      <c r="M145" s="77">
        <v>0</v>
      </c>
      <c r="N145" s="77">
        <v>4427.58</v>
      </c>
      <c r="O145" s="78">
        <v>25</v>
      </c>
      <c r="P145" s="78">
        <v>0</v>
      </c>
      <c r="Q145" s="78">
        <f t="shared" si="12"/>
        <v>8294.08</v>
      </c>
      <c r="R145" s="77">
        <f t="shared" si="13"/>
        <v>65000</v>
      </c>
      <c r="S145" s="77">
        <f t="shared" si="14"/>
        <v>56705.919999999998</v>
      </c>
    </row>
    <row r="146" spans="1:19" s="70" customFormat="1" ht="22.5" customHeight="1" x14ac:dyDescent="0.2">
      <c r="A146" s="101">
        <v>137</v>
      </c>
      <c r="B146" s="71" t="s">
        <v>1039</v>
      </c>
      <c r="C146" s="71" t="s">
        <v>1140</v>
      </c>
      <c r="D146" s="73" t="s">
        <v>750</v>
      </c>
      <c r="E146" s="73" t="s">
        <v>750</v>
      </c>
      <c r="F146" s="67" t="s">
        <v>774</v>
      </c>
      <c r="G146" s="68">
        <v>44927</v>
      </c>
      <c r="H146" s="68">
        <v>45108</v>
      </c>
      <c r="I146" s="69" t="s">
        <v>11</v>
      </c>
      <c r="J146" s="77">
        <v>65000</v>
      </c>
      <c r="K146" s="77">
        <v>1865.5</v>
      </c>
      <c r="L146" s="77">
        <v>1976</v>
      </c>
      <c r="M146" s="77">
        <v>1577.45</v>
      </c>
      <c r="N146" s="77">
        <v>4112.09</v>
      </c>
      <c r="O146" s="78">
        <v>25</v>
      </c>
      <c r="P146" s="78">
        <v>0</v>
      </c>
      <c r="Q146" s="78">
        <f t="shared" si="12"/>
        <v>9556.0400000000009</v>
      </c>
      <c r="R146" s="77">
        <f t="shared" si="13"/>
        <v>65000</v>
      </c>
      <c r="S146" s="77">
        <f t="shared" si="14"/>
        <v>55443.96</v>
      </c>
    </row>
    <row r="147" spans="1:19" s="70" customFormat="1" ht="22.5" customHeight="1" x14ac:dyDescent="0.2">
      <c r="A147" s="101">
        <v>138</v>
      </c>
      <c r="B147" s="71" t="s">
        <v>1137</v>
      </c>
      <c r="C147" s="71" t="s">
        <v>981</v>
      </c>
      <c r="D147" s="73" t="s">
        <v>750</v>
      </c>
      <c r="E147" s="73" t="s">
        <v>750</v>
      </c>
      <c r="F147" s="67" t="s">
        <v>774</v>
      </c>
      <c r="G147" s="102">
        <v>45017</v>
      </c>
      <c r="H147" s="102">
        <v>45200</v>
      </c>
      <c r="I147" s="69" t="s">
        <v>10</v>
      </c>
      <c r="J147" s="77">
        <v>55000</v>
      </c>
      <c r="K147" s="77">
        <v>1578.5</v>
      </c>
      <c r="L147" s="77">
        <v>1672</v>
      </c>
      <c r="M147" s="77">
        <v>0</v>
      </c>
      <c r="N147" s="77">
        <v>2559.6799999999998</v>
      </c>
      <c r="O147" s="78">
        <v>25</v>
      </c>
      <c r="P147" s="78">
        <v>0</v>
      </c>
      <c r="Q147" s="78">
        <f t="shared" si="12"/>
        <v>5835.18</v>
      </c>
      <c r="R147" s="77">
        <f t="shared" si="13"/>
        <v>55000</v>
      </c>
      <c r="S147" s="77">
        <f t="shared" si="14"/>
        <v>49164.82</v>
      </c>
    </row>
    <row r="148" spans="1:19" s="70" customFormat="1" ht="22.5" customHeight="1" x14ac:dyDescent="0.2">
      <c r="A148" s="101">
        <v>139</v>
      </c>
      <c r="B148" s="71" t="s">
        <v>674</v>
      </c>
      <c r="C148" s="71" t="s">
        <v>1158</v>
      </c>
      <c r="D148" s="73" t="s">
        <v>750</v>
      </c>
      <c r="E148" s="73" t="s">
        <v>1050</v>
      </c>
      <c r="F148" s="67" t="s">
        <v>774</v>
      </c>
      <c r="G148" s="68">
        <v>44986</v>
      </c>
      <c r="H148" s="68">
        <v>45170</v>
      </c>
      <c r="I148" s="69" t="s">
        <v>11</v>
      </c>
      <c r="J148" s="77">
        <v>90000</v>
      </c>
      <c r="K148" s="77">
        <v>2583</v>
      </c>
      <c r="L148" s="77">
        <v>2736</v>
      </c>
      <c r="M148" s="77">
        <v>0</v>
      </c>
      <c r="N148" s="77">
        <v>9753.1200000000008</v>
      </c>
      <c r="O148" s="78">
        <v>25</v>
      </c>
      <c r="P148" s="78">
        <v>1243</v>
      </c>
      <c r="Q148" s="78">
        <f t="shared" si="12"/>
        <v>16340.12</v>
      </c>
      <c r="R148" s="77">
        <f t="shared" si="13"/>
        <v>90000</v>
      </c>
      <c r="S148" s="77">
        <f t="shared" si="14"/>
        <v>73659.88</v>
      </c>
    </row>
    <row r="149" spans="1:19" s="70" customFormat="1" ht="22.5" customHeight="1" x14ac:dyDescent="0.2">
      <c r="A149" s="101">
        <v>140</v>
      </c>
      <c r="B149" s="75" t="s">
        <v>675</v>
      </c>
      <c r="C149" s="72" t="s">
        <v>1140</v>
      </c>
      <c r="D149" s="73" t="s">
        <v>750</v>
      </c>
      <c r="E149" s="73" t="s">
        <v>676</v>
      </c>
      <c r="F149" s="67" t="s">
        <v>774</v>
      </c>
      <c r="G149" s="68">
        <v>44986</v>
      </c>
      <c r="H149" s="68">
        <v>45170</v>
      </c>
      <c r="I149" s="69" t="s">
        <v>11</v>
      </c>
      <c r="J149" s="77">
        <v>75000</v>
      </c>
      <c r="K149" s="77">
        <v>2152.5</v>
      </c>
      <c r="L149" s="77">
        <v>2280</v>
      </c>
      <c r="M149" s="77">
        <v>1577.45</v>
      </c>
      <c r="N149" s="77">
        <v>5993.89</v>
      </c>
      <c r="O149" s="78">
        <v>25</v>
      </c>
      <c r="P149" s="78">
        <v>0</v>
      </c>
      <c r="Q149" s="78">
        <f t="shared" si="12"/>
        <v>12028.84</v>
      </c>
      <c r="R149" s="77">
        <f t="shared" si="13"/>
        <v>75000</v>
      </c>
      <c r="S149" s="77">
        <f t="shared" si="14"/>
        <v>62971.16</v>
      </c>
    </row>
    <row r="150" spans="1:19" s="70" customFormat="1" ht="22.5" customHeight="1" x14ac:dyDescent="0.2">
      <c r="A150" s="101">
        <v>141</v>
      </c>
      <c r="B150" s="72" t="s">
        <v>677</v>
      </c>
      <c r="C150" s="72" t="s">
        <v>1140</v>
      </c>
      <c r="D150" s="73" t="s">
        <v>750</v>
      </c>
      <c r="E150" s="73" t="s">
        <v>678</v>
      </c>
      <c r="F150" s="67" t="s">
        <v>774</v>
      </c>
      <c r="G150" s="68">
        <v>45017</v>
      </c>
      <c r="H150" s="68">
        <v>45200</v>
      </c>
      <c r="I150" s="69" t="s">
        <v>11</v>
      </c>
      <c r="J150" s="77">
        <v>75000</v>
      </c>
      <c r="K150" s="77">
        <v>2152.5</v>
      </c>
      <c r="L150" s="77">
        <v>2280</v>
      </c>
      <c r="M150" s="77">
        <v>0</v>
      </c>
      <c r="N150" s="77">
        <v>6309.38</v>
      </c>
      <c r="O150" s="78">
        <v>25</v>
      </c>
      <c r="P150" s="77">
        <v>0</v>
      </c>
      <c r="Q150" s="78">
        <f t="shared" si="12"/>
        <v>10766.880000000001</v>
      </c>
      <c r="R150" s="77">
        <f t="shared" si="13"/>
        <v>75000</v>
      </c>
      <c r="S150" s="77">
        <f t="shared" si="14"/>
        <v>64233.119999999995</v>
      </c>
    </row>
    <row r="151" spans="1:19" s="70" customFormat="1" ht="22.5" customHeight="1" x14ac:dyDescent="0.2">
      <c r="A151" s="101">
        <v>142</v>
      </c>
      <c r="B151" s="72" t="s">
        <v>679</v>
      </c>
      <c r="C151" s="66" t="s">
        <v>1140</v>
      </c>
      <c r="D151" s="73" t="s">
        <v>750</v>
      </c>
      <c r="E151" s="169" t="s">
        <v>680</v>
      </c>
      <c r="F151" s="67" t="s">
        <v>774</v>
      </c>
      <c r="G151" s="68">
        <v>45017</v>
      </c>
      <c r="H151" s="68">
        <v>45200</v>
      </c>
      <c r="I151" s="69" t="s">
        <v>11</v>
      </c>
      <c r="J151" s="77">
        <v>55000</v>
      </c>
      <c r="K151" s="77">
        <v>1578.5</v>
      </c>
      <c r="L151" s="77">
        <v>1672</v>
      </c>
      <c r="M151" s="77">
        <v>0</v>
      </c>
      <c r="N151" s="77">
        <v>2559.6799999999998</v>
      </c>
      <c r="O151" s="78">
        <v>25</v>
      </c>
      <c r="P151" s="78">
        <v>2536</v>
      </c>
      <c r="Q151" s="78">
        <f t="shared" si="12"/>
        <v>8371.18</v>
      </c>
      <c r="R151" s="77">
        <f t="shared" si="13"/>
        <v>55000</v>
      </c>
      <c r="S151" s="77">
        <f t="shared" si="14"/>
        <v>46628.82</v>
      </c>
    </row>
    <row r="152" spans="1:19" s="70" customFormat="1" ht="22.5" customHeight="1" x14ac:dyDescent="0.2">
      <c r="A152" s="101">
        <v>143</v>
      </c>
      <c r="B152" s="72" t="s">
        <v>728</v>
      </c>
      <c r="C152" s="72" t="s">
        <v>1141</v>
      </c>
      <c r="D152" s="73" t="s">
        <v>750</v>
      </c>
      <c r="E152" s="169" t="s">
        <v>680</v>
      </c>
      <c r="F152" s="67" t="s">
        <v>774</v>
      </c>
      <c r="G152" s="68">
        <v>45017</v>
      </c>
      <c r="H152" s="68">
        <v>45200</v>
      </c>
      <c r="I152" s="69" t="s">
        <v>11</v>
      </c>
      <c r="J152" s="77">
        <v>30000</v>
      </c>
      <c r="K152" s="77">
        <v>861</v>
      </c>
      <c r="L152" s="77">
        <v>912</v>
      </c>
      <c r="M152" s="77">
        <v>0</v>
      </c>
      <c r="N152" s="77">
        <v>0</v>
      </c>
      <c r="O152" s="78">
        <v>25</v>
      </c>
      <c r="P152" s="78">
        <v>0</v>
      </c>
      <c r="Q152" s="78">
        <f t="shared" si="12"/>
        <v>1798</v>
      </c>
      <c r="R152" s="77">
        <f t="shared" si="13"/>
        <v>30000</v>
      </c>
      <c r="S152" s="77">
        <f t="shared" si="14"/>
        <v>28202</v>
      </c>
    </row>
    <row r="153" spans="1:19" s="70" customFormat="1" ht="22.5" customHeight="1" x14ac:dyDescent="0.2">
      <c r="A153" s="101">
        <v>144</v>
      </c>
      <c r="B153" s="72" t="s">
        <v>681</v>
      </c>
      <c r="C153" s="66" t="s">
        <v>1140</v>
      </c>
      <c r="D153" s="73" t="s">
        <v>750</v>
      </c>
      <c r="E153" s="169" t="s">
        <v>682</v>
      </c>
      <c r="F153" s="67" t="s">
        <v>774</v>
      </c>
      <c r="G153" s="68">
        <v>45017</v>
      </c>
      <c r="H153" s="68">
        <v>45200</v>
      </c>
      <c r="I153" s="69" t="s">
        <v>11</v>
      </c>
      <c r="J153" s="77">
        <v>55000</v>
      </c>
      <c r="K153" s="77">
        <v>1578.5</v>
      </c>
      <c r="L153" s="77">
        <v>1672</v>
      </c>
      <c r="M153" s="77">
        <v>0</v>
      </c>
      <c r="N153" s="77">
        <v>2559.6799999999998</v>
      </c>
      <c r="O153" s="78">
        <v>25</v>
      </c>
      <c r="P153" s="78">
        <v>0</v>
      </c>
      <c r="Q153" s="78">
        <f t="shared" si="12"/>
        <v>5835.18</v>
      </c>
      <c r="R153" s="77">
        <f t="shared" si="13"/>
        <v>55000</v>
      </c>
      <c r="S153" s="77">
        <f t="shared" si="14"/>
        <v>49164.82</v>
      </c>
    </row>
    <row r="154" spans="1:19" s="70" customFormat="1" ht="22.5" customHeight="1" x14ac:dyDescent="0.2">
      <c r="A154" s="101">
        <v>145</v>
      </c>
      <c r="B154" s="72" t="s">
        <v>683</v>
      </c>
      <c r="C154" s="72" t="s">
        <v>1140</v>
      </c>
      <c r="D154" s="73" t="s">
        <v>750</v>
      </c>
      <c r="E154" s="73" t="s">
        <v>864</v>
      </c>
      <c r="F154" s="67" t="s">
        <v>774</v>
      </c>
      <c r="G154" s="68">
        <v>45017</v>
      </c>
      <c r="H154" s="68">
        <v>45200</v>
      </c>
      <c r="I154" s="69" t="s">
        <v>11</v>
      </c>
      <c r="J154" s="77">
        <v>75000</v>
      </c>
      <c r="K154" s="77">
        <v>2152.5</v>
      </c>
      <c r="L154" s="77">
        <v>2280</v>
      </c>
      <c r="M154" s="77">
        <v>0</v>
      </c>
      <c r="N154" s="77">
        <v>6309.38</v>
      </c>
      <c r="O154" s="78">
        <v>25</v>
      </c>
      <c r="P154" s="78">
        <v>0</v>
      </c>
      <c r="Q154" s="78">
        <f t="shared" si="12"/>
        <v>10766.880000000001</v>
      </c>
      <c r="R154" s="77">
        <f t="shared" si="13"/>
        <v>75000</v>
      </c>
      <c r="S154" s="77">
        <f t="shared" si="14"/>
        <v>64233.119999999995</v>
      </c>
    </row>
    <row r="155" spans="1:19" s="70" customFormat="1" ht="22.5" customHeight="1" x14ac:dyDescent="0.2">
      <c r="A155" s="101">
        <v>146</v>
      </c>
      <c r="B155" s="72" t="s">
        <v>684</v>
      </c>
      <c r="C155" s="72" t="s">
        <v>1140</v>
      </c>
      <c r="D155" s="73" t="s">
        <v>750</v>
      </c>
      <c r="E155" s="73" t="s">
        <v>685</v>
      </c>
      <c r="F155" s="67" t="s">
        <v>774</v>
      </c>
      <c r="G155" s="68">
        <v>45017</v>
      </c>
      <c r="H155" s="68">
        <v>45200</v>
      </c>
      <c r="I155" s="69" t="s">
        <v>11</v>
      </c>
      <c r="J155" s="77">
        <v>75000</v>
      </c>
      <c r="K155" s="77">
        <v>2152.5</v>
      </c>
      <c r="L155" s="77">
        <v>2280</v>
      </c>
      <c r="M155" s="77">
        <v>0</v>
      </c>
      <c r="N155" s="77">
        <v>6309.38</v>
      </c>
      <c r="O155" s="78">
        <v>25</v>
      </c>
      <c r="P155" s="78">
        <v>3779</v>
      </c>
      <c r="Q155" s="78">
        <f t="shared" si="12"/>
        <v>14545.880000000001</v>
      </c>
      <c r="R155" s="77">
        <f t="shared" si="13"/>
        <v>75000</v>
      </c>
      <c r="S155" s="77">
        <f t="shared" si="14"/>
        <v>60454.119999999995</v>
      </c>
    </row>
    <row r="156" spans="1:19" s="70" customFormat="1" ht="22.5" customHeight="1" x14ac:dyDescent="0.2">
      <c r="A156" s="101">
        <v>147</v>
      </c>
      <c r="B156" s="168" t="s">
        <v>687</v>
      </c>
      <c r="C156" s="72" t="s">
        <v>1140</v>
      </c>
      <c r="D156" s="73" t="s">
        <v>750</v>
      </c>
      <c r="E156" s="73" t="s">
        <v>686</v>
      </c>
      <c r="F156" s="67" t="s">
        <v>774</v>
      </c>
      <c r="G156" s="68">
        <v>45017</v>
      </c>
      <c r="H156" s="68">
        <v>45200</v>
      </c>
      <c r="I156" s="69" t="s">
        <v>11</v>
      </c>
      <c r="J156" s="77">
        <v>75000</v>
      </c>
      <c r="K156" s="77">
        <v>2152.5</v>
      </c>
      <c r="L156" s="77">
        <v>2280</v>
      </c>
      <c r="M156" s="77">
        <v>0</v>
      </c>
      <c r="N156" s="77">
        <v>6309.38</v>
      </c>
      <c r="O156" s="78">
        <v>25</v>
      </c>
      <c r="P156" s="78">
        <v>0</v>
      </c>
      <c r="Q156" s="78">
        <f t="shared" si="12"/>
        <v>10766.880000000001</v>
      </c>
      <c r="R156" s="77">
        <f t="shared" si="13"/>
        <v>75000</v>
      </c>
      <c r="S156" s="77">
        <f t="shared" si="14"/>
        <v>64233.119999999995</v>
      </c>
    </row>
    <row r="157" spans="1:19" s="70" customFormat="1" ht="22.5" customHeight="1" x14ac:dyDescent="0.2">
      <c r="A157" s="101">
        <v>148</v>
      </c>
      <c r="B157" s="168" t="s">
        <v>1135</v>
      </c>
      <c r="C157" s="72" t="s">
        <v>1141</v>
      </c>
      <c r="D157" s="73" t="s">
        <v>750</v>
      </c>
      <c r="E157" s="73" t="s">
        <v>686</v>
      </c>
      <c r="F157" s="67" t="s">
        <v>774</v>
      </c>
      <c r="G157" s="102">
        <v>45017</v>
      </c>
      <c r="H157" s="102">
        <v>45200</v>
      </c>
      <c r="I157" s="69" t="s">
        <v>11</v>
      </c>
      <c r="J157" s="77">
        <v>41000</v>
      </c>
      <c r="K157" s="77">
        <v>1176.7</v>
      </c>
      <c r="L157" s="77">
        <v>1246.4000000000001</v>
      </c>
      <c r="M157" s="77">
        <v>0</v>
      </c>
      <c r="N157" s="77">
        <v>583.79</v>
      </c>
      <c r="O157" s="78">
        <v>25</v>
      </c>
      <c r="P157" s="78">
        <v>0</v>
      </c>
      <c r="Q157" s="78">
        <f t="shared" si="12"/>
        <v>3031.8900000000003</v>
      </c>
      <c r="R157" s="77">
        <f t="shared" si="13"/>
        <v>41000</v>
      </c>
      <c r="S157" s="77">
        <f t="shared" si="14"/>
        <v>37968.11</v>
      </c>
    </row>
    <row r="158" spans="1:19" s="70" customFormat="1" ht="22.5" customHeight="1" x14ac:dyDescent="0.2">
      <c r="A158" s="101">
        <v>149</v>
      </c>
      <c r="B158" s="75" t="s">
        <v>688</v>
      </c>
      <c r="C158" s="72" t="s">
        <v>1140</v>
      </c>
      <c r="D158" s="73" t="s">
        <v>750</v>
      </c>
      <c r="E158" s="73" t="s">
        <v>689</v>
      </c>
      <c r="F158" s="67" t="s">
        <v>774</v>
      </c>
      <c r="G158" s="68">
        <v>44866</v>
      </c>
      <c r="H158" s="68">
        <v>45047</v>
      </c>
      <c r="I158" s="69" t="s">
        <v>11</v>
      </c>
      <c r="J158" s="77">
        <v>75000</v>
      </c>
      <c r="K158" s="77">
        <v>2152.5</v>
      </c>
      <c r="L158" s="77">
        <v>2280</v>
      </c>
      <c r="M158" s="77">
        <v>4732.3500000000004</v>
      </c>
      <c r="N158" s="77">
        <v>5362.91</v>
      </c>
      <c r="O158" s="78">
        <v>25</v>
      </c>
      <c r="P158" s="78">
        <v>0</v>
      </c>
      <c r="Q158" s="78">
        <f t="shared" si="12"/>
        <v>14552.76</v>
      </c>
      <c r="R158" s="77">
        <f t="shared" si="13"/>
        <v>75000</v>
      </c>
      <c r="S158" s="77">
        <f t="shared" si="14"/>
        <v>60447.24</v>
      </c>
    </row>
    <row r="159" spans="1:19" s="70" customFormat="1" ht="22.5" customHeight="1" x14ac:dyDescent="0.2">
      <c r="A159" s="101">
        <v>150</v>
      </c>
      <c r="B159" s="75" t="s">
        <v>739</v>
      </c>
      <c r="C159" s="72" t="s">
        <v>1141</v>
      </c>
      <c r="D159" s="73" t="s">
        <v>750</v>
      </c>
      <c r="E159" s="73" t="s">
        <v>689</v>
      </c>
      <c r="F159" s="67" t="s">
        <v>774</v>
      </c>
      <c r="G159" s="68">
        <v>44866</v>
      </c>
      <c r="H159" s="68">
        <v>45047</v>
      </c>
      <c r="I159" s="69" t="s">
        <v>10</v>
      </c>
      <c r="J159" s="77">
        <v>45000</v>
      </c>
      <c r="K159" s="77">
        <v>1291.5</v>
      </c>
      <c r="L159" s="77">
        <v>1368</v>
      </c>
      <c r="M159" s="77">
        <v>0</v>
      </c>
      <c r="N159" s="77">
        <v>1148.33</v>
      </c>
      <c r="O159" s="78">
        <v>25</v>
      </c>
      <c r="P159" s="78">
        <v>0</v>
      </c>
      <c r="Q159" s="78">
        <f t="shared" si="12"/>
        <v>3832.83</v>
      </c>
      <c r="R159" s="77">
        <f t="shared" si="13"/>
        <v>45000</v>
      </c>
      <c r="S159" s="77">
        <f t="shared" si="14"/>
        <v>41167.17</v>
      </c>
    </row>
    <row r="160" spans="1:19" s="70" customFormat="1" ht="22.5" customHeight="1" x14ac:dyDescent="0.2">
      <c r="A160" s="101">
        <v>151</v>
      </c>
      <c r="B160" s="75" t="s">
        <v>1134</v>
      </c>
      <c r="C160" s="72" t="s">
        <v>1152</v>
      </c>
      <c r="D160" s="73" t="s">
        <v>750</v>
      </c>
      <c r="E160" s="73" t="s">
        <v>689</v>
      </c>
      <c r="F160" s="67" t="s">
        <v>774</v>
      </c>
      <c r="G160" s="102">
        <v>45017</v>
      </c>
      <c r="H160" s="102">
        <v>45200</v>
      </c>
      <c r="I160" s="69" t="s">
        <v>11</v>
      </c>
      <c r="J160" s="77">
        <v>41000</v>
      </c>
      <c r="K160" s="77">
        <v>1176.7</v>
      </c>
      <c r="L160" s="77">
        <v>1246.4000000000001</v>
      </c>
      <c r="M160" s="77">
        <v>0</v>
      </c>
      <c r="N160" s="77">
        <v>583.79</v>
      </c>
      <c r="O160" s="78">
        <v>25</v>
      </c>
      <c r="P160" s="78">
        <v>0</v>
      </c>
      <c r="Q160" s="78">
        <f t="shared" si="12"/>
        <v>3031.8900000000003</v>
      </c>
      <c r="R160" s="77">
        <f t="shared" si="13"/>
        <v>41000</v>
      </c>
      <c r="S160" s="77">
        <f t="shared" si="14"/>
        <v>37968.11</v>
      </c>
    </row>
    <row r="161" spans="1:19" s="70" customFormat="1" ht="22.5" customHeight="1" x14ac:dyDescent="0.2">
      <c r="A161" s="101">
        <v>152</v>
      </c>
      <c r="B161" s="72" t="s">
        <v>697</v>
      </c>
      <c r="C161" s="66" t="s">
        <v>1140</v>
      </c>
      <c r="D161" s="73" t="s">
        <v>750</v>
      </c>
      <c r="E161" s="169" t="s">
        <v>698</v>
      </c>
      <c r="F161" s="67" t="s">
        <v>774</v>
      </c>
      <c r="G161" s="68">
        <v>45017</v>
      </c>
      <c r="H161" s="68">
        <v>45200</v>
      </c>
      <c r="I161" s="69" t="s">
        <v>11</v>
      </c>
      <c r="J161" s="77">
        <v>40000</v>
      </c>
      <c r="K161" s="77">
        <v>1148</v>
      </c>
      <c r="L161" s="77">
        <v>1216</v>
      </c>
      <c r="M161" s="77">
        <v>0</v>
      </c>
      <c r="N161" s="77">
        <v>442.65</v>
      </c>
      <c r="O161" s="78">
        <v>25</v>
      </c>
      <c r="P161" s="78">
        <v>0</v>
      </c>
      <c r="Q161" s="78">
        <f t="shared" si="12"/>
        <v>2831.65</v>
      </c>
      <c r="R161" s="77">
        <f t="shared" si="13"/>
        <v>40000</v>
      </c>
      <c r="S161" s="77">
        <f t="shared" si="14"/>
        <v>37168.35</v>
      </c>
    </row>
    <row r="162" spans="1:19" s="70" customFormat="1" ht="22.5" customHeight="1" x14ac:dyDescent="0.2">
      <c r="A162" s="101">
        <v>153</v>
      </c>
      <c r="B162" s="72" t="s">
        <v>1060</v>
      </c>
      <c r="C162" s="66" t="s">
        <v>1140</v>
      </c>
      <c r="D162" s="73" t="s">
        <v>750</v>
      </c>
      <c r="E162" s="169" t="s">
        <v>840</v>
      </c>
      <c r="F162" s="67" t="s">
        <v>774</v>
      </c>
      <c r="G162" s="68">
        <v>44958</v>
      </c>
      <c r="H162" s="68">
        <v>45139</v>
      </c>
      <c r="I162" s="69" t="s">
        <v>11</v>
      </c>
      <c r="J162" s="77">
        <v>75000</v>
      </c>
      <c r="K162" s="77">
        <v>2152.5</v>
      </c>
      <c r="L162" s="77">
        <v>2280</v>
      </c>
      <c r="M162" s="77">
        <v>0</v>
      </c>
      <c r="N162" s="77">
        <v>6309.38</v>
      </c>
      <c r="O162" s="78">
        <v>25</v>
      </c>
      <c r="P162" s="78">
        <v>0</v>
      </c>
      <c r="Q162" s="78">
        <f t="shared" si="12"/>
        <v>10766.880000000001</v>
      </c>
      <c r="R162" s="77">
        <f t="shared" si="13"/>
        <v>75000</v>
      </c>
      <c r="S162" s="77">
        <f t="shared" si="14"/>
        <v>64233.119999999995</v>
      </c>
    </row>
    <row r="163" spans="1:19" s="70" customFormat="1" ht="22.5" customHeight="1" x14ac:dyDescent="0.2">
      <c r="A163" s="101">
        <v>154</v>
      </c>
      <c r="B163" s="75" t="s">
        <v>690</v>
      </c>
      <c r="C163" s="72" t="s">
        <v>1140</v>
      </c>
      <c r="D163" s="73" t="s">
        <v>750</v>
      </c>
      <c r="E163" s="73" t="s">
        <v>581</v>
      </c>
      <c r="F163" s="67" t="s">
        <v>774</v>
      </c>
      <c r="G163" s="68">
        <v>45017</v>
      </c>
      <c r="H163" s="68">
        <v>45200</v>
      </c>
      <c r="I163" s="69" t="s">
        <v>11</v>
      </c>
      <c r="J163" s="77">
        <v>55000</v>
      </c>
      <c r="K163" s="77">
        <v>1578.5</v>
      </c>
      <c r="L163" s="77">
        <v>1672</v>
      </c>
      <c r="M163" s="77">
        <v>0</v>
      </c>
      <c r="N163" s="77">
        <v>2559.6799999999998</v>
      </c>
      <c r="O163" s="78">
        <v>25</v>
      </c>
      <c r="P163" s="78">
        <v>0</v>
      </c>
      <c r="Q163" s="78">
        <f t="shared" si="12"/>
        <v>5835.18</v>
      </c>
      <c r="R163" s="77">
        <f t="shared" si="13"/>
        <v>55000</v>
      </c>
      <c r="S163" s="77">
        <f t="shared" si="14"/>
        <v>49164.82</v>
      </c>
    </row>
    <row r="164" spans="1:19" s="70" customFormat="1" ht="22.5" customHeight="1" x14ac:dyDescent="0.2">
      <c r="A164" s="101">
        <v>155</v>
      </c>
      <c r="B164" s="72" t="s">
        <v>691</v>
      </c>
      <c r="C164" s="72" t="s">
        <v>1140</v>
      </c>
      <c r="D164" s="73" t="s">
        <v>750</v>
      </c>
      <c r="E164" s="73" t="s">
        <v>692</v>
      </c>
      <c r="F164" s="67" t="s">
        <v>774</v>
      </c>
      <c r="G164" s="68">
        <v>45017</v>
      </c>
      <c r="H164" s="68">
        <v>45200</v>
      </c>
      <c r="I164" s="69" t="s">
        <v>11</v>
      </c>
      <c r="J164" s="77">
        <v>55000</v>
      </c>
      <c r="K164" s="77">
        <v>1578.5</v>
      </c>
      <c r="L164" s="77">
        <v>1672</v>
      </c>
      <c r="M164" s="77">
        <v>0</v>
      </c>
      <c r="N164" s="77">
        <v>2559.6799999999998</v>
      </c>
      <c r="O164" s="78">
        <v>25</v>
      </c>
      <c r="P164" s="78">
        <v>0</v>
      </c>
      <c r="Q164" s="78">
        <f t="shared" si="12"/>
        <v>5835.18</v>
      </c>
      <c r="R164" s="77">
        <f t="shared" si="13"/>
        <v>55000</v>
      </c>
      <c r="S164" s="77">
        <f t="shared" si="14"/>
        <v>49164.82</v>
      </c>
    </row>
    <row r="165" spans="1:19" s="70" customFormat="1" ht="22.5" customHeight="1" x14ac:dyDescent="0.2">
      <c r="A165" s="101">
        <v>156</v>
      </c>
      <c r="B165" s="72" t="s">
        <v>1059</v>
      </c>
      <c r="C165" s="72" t="s">
        <v>1140</v>
      </c>
      <c r="D165" s="73" t="s">
        <v>750</v>
      </c>
      <c r="E165" s="175" t="s">
        <v>598</v>
      </c>
      <c r="F165" s="67" t="s">
        <v>774</v>
      </c>
      <c r="G165" s="68">
        <v>44958</v>
      </c>
      <c r="H165" s="68">
        <v>45139</v>
      </c>
      <c r="I165" s="69" t="s">
        <v>11</v>
      </c>
      <c r="J165" s="77">
        <v>75000</v>
      </c>
      <c r="K165" s="77">
        <v>2152.5</v>
      </c>
      <c r="L165" s="77">
        <v>2280</v>
      </c>
      <c r="M165" s="77">
        <v>0</v>
      </c>
      <c r="N165" s="77">
        <v>6309.38</v>
      </c>
      <c r="O165" s="78">
        <v>25</v>
      </c>
      <c r="P165" s="78">
        <v>0</v>
      </c>
      <c r="Q165" s="78">
        <f t="shared" si="12"/>
        <v>10766.880000000001</v>
      </c>
      <c r="R165" s="77">
        <f t="shared" si="13"/>
        <v>75000</v>
      </c>
      <c r="S165" s="77">
        <f t="shared" si="14"/>
        <v>64233.119999999995</v>
      </c>
    </row>
    <row r="166" spans="1:19" s="70" customFormat="1" ht="22.5" customHeight="1" x14ac:dyDescent="0.2">
      <c r="A166" s="101">
        <v>157</v>
      </c>
      <c r="B166" s="72" t="s">
        <v>1038</v>
      </c>
      <c r="C166" s="72" t="s">
        <v>981</v>
      </c>
      <c r="D166" s="73" t="s">
        <v>750</v>
      </c>
      <c r="E166" s="175" t="s">
        <v>598</v>
      </c>
      <c r="F166" s="67" t="s">
        <v>774</v>
      </c>
      <c r="G166" s="68">
        <v>44896</v>
      </c>
      <c r="H166" s="68">
        <v>45047</v>
      </c>
      <c r="I166" s="69" t="s">
        <v>11</v>
      </c>
      <c r="J166" s="77">
        <v>55000</v>
      </c>
      <c r="K166" s="77">
        <v>1578.5</v>
      </c>
      <c r="L166" s="77">
        <v>1672</v>
      </c>
      <c r="M166" s="77">
        <v>0</v>
      </c>
      <c r="N166" s="77">
        <v>2559.6799999999998</v>
      </c>
      <c r="O166" s="78">
        <v>25</v>
      </c>
      <c r="P166" s="78">
        <v>0</v>
      </c>
      <c r="Q166" s="78">
        <f t="shared" si="12"/>
        <v>5835.18</v>
      </c>
      <c r="R166" s="77">
        <f t="shared" si="13"/>
        <v>55000</v>
      </c>
      <c r="S166" s="77">
        <f t="shared" si="14"/>
        <v>49164.82</v>
      </c>
    </row>
    <row r="167" spans="1:19" s="70" customFormat="1" ht="22.5" customHeight="1" x14ac:dyDescent="0.2">
      <c r="A167" s="101">
        <v>158</v>
      </c>
      <c r="B167" s="168" t="s">
        <v>693</v>
      </c>
      <c r="C167" s="168" t="s">
        <v>694</v>
      </c>
      <c r="D167" s="73" t="s">
        <v>750</v>
      </c>
      <c r="E167" s="175" t="s">
        <v>598</v>
      </c>
      <c r="F167" s="67" t="s">
        <v>774</v>
      </c>
      <c r="G167" s="68">
        <v>44986</v>
      </c>
      <c r="H167" s="68">
        <v>45170</v>
      </c>
      <c r="I167" s="69" t="s">
        <v>10</v>
      </c>
      <c r="J167" s="77">
        <v>30000</v>
      </c>
      <c r="K167" s="77">
        <v>861</v>
      </c>
      <c r="L167" s="77">
        <v>912</v>
      </c>
      <c r="M167" s="77">
        <v>0</v>
      </c>
      <c r="N167" s="77">
        <v>0</v>
      </c>
      <c r="O167" s="78">
        <v>25</v>
      </c>
      <c r="P167" s="77">
        <v>50</v>
      </c>
      <c r="Q167" s="78">
        <f t="shared" si="12"/>
        <v>1848</v>
      </c>
      <c r="R167" s="77">
        <f t="shared" si="13"/>
        <v>30000</v>
      </c>
      <c r="S167" s="77">
        <f t="shared" si="14"/>
        <v>28152</v>
      </c>
    </row>
    <row r="168" spans="1:19" s="70" customFormat="1" ht="22.5" customHeight="1" x14ac:dyDescent="0.2">
      <c r="A168" s="101">
        <v>159</v>
      </c>
      <c r="B168" s="72" t="s">
        <v>695</v>
      </c>
      <c r="C168" s="72" t="s">
        <v>1140</v>
      </c>
      <c r="D168" s="73" t="s">
        <v>750</v>
      </c>
      <c r="E168" s="73" t="s">
        <v>696</v>
      </c>
      <c r="F168" s="67" t="s">
        <v>774</v>
      </c>
      <c r="G168" s="68">
        <v>44986</v>
      </c>
      <c r="H168" s="68">
        <v>45170</v>
      </c>
      <c r="I168" s="69" t="s">
        <v>11</v>
      </c>
      <c r="J168" s="77">
        <v>40000</v>
      </c>
      <c r="K168" s="77">
        <v>1148</v>
      </c>
      <c r="L168" s="77">
        <v>1216</v>
      </c>
      <c r="M168" s="77">
        <v>0</v>
      </c>
      <c r="N168" s="77">
        <v>442.65</v>
      </c>
      <c r="O168" s="78">
        <v>25</v>
      </c>
      <c r="P168" s="78">
        <v>0</v>
      </c>
      <c r="Q168" s="78">
        <f t="shared" si="12"/>
        <v>2831.65</v>
      </c>
      <c r="R168" s="77">
        <f t="shared" si="13"/>
        <v>40000</v>
      </c>
      <c r="S168" s="77">
        <f t="shared" si="14"/>
        <v>37168.35</v>
      </c>
    </row>
    <row r="169" spans="1:19" s="70" customFormat="1" ht="22.5" customHeight="1" x14ac:dyDescent="0.2">
      <c r="A169" s="101">
        <v>160</v>
      </c>
      <c r="B169" s="168" t="s">
        <v>699</v>
      </c>
      <c r="C169" s="72" t="s">
        <v>1140</v>
      </c>
      <c r="D169" s="73" t="s">
        <v>750</v>
      </c>
      <c r="E169" s="73" t="s">
        <v>700</v>
      </c>
      <c r="F169" s="67" t="s">
        <v>774</v>
      </c>
      <c r="G169" s="68">
        <v>45017</v>
      </c>
      <c r="H169" s="68">
        <v>45200</v>
      </c>
      <c r="I169" s="69" t="s">
        <v>10</v>
      </c>
      <c r="J169" s="77">
        <v>75000</v>
      </c>
      <c r="K169" s="77">
        <v>2152.5</v>
      </c>
      <c r="L169" s="77">
        <v>2280</v>
      </c>
      <c r="M169" s="77">
        <v>3154.9</v>
      </c>
      <c r="N169" s="77">
        <v>5678.4</v>
      </c>
      <c r="O169" s="78">
        <v>25</v>
      </c>
      <c r="P169" s="77">
        <v>0</v>
      </c>
      <c r="Q169" s="78">
        <f t="shared" si="12"/>
        <v>13290.8</v>
      </c>
      <c r="R169" s="77">
        <f t="shared" si="13"/>
        <v>75000</v>
      </c>
      <c r="S169" s="77">
        <f t="shared" si="14"/>
        <v>61709.2</v>
      </c>
    </row>
    <row r="170" spans="1:19" s="70" customFormat="1" ht="22.5" customHeight="1" x14ac:dyDescent="0.2">
      <c r="A170" s="101">
        <v>161</v>
      </c>
      <c r="B170" s="168" t="s">
        <v>701</v>
      </c>
      <c r="C170" s="72" t="s">
        <v>1152</v>
      </c>
      <c r="D170" s="73" t="s">
        <v>750</v>
      </c>
      <c r="E170" s="73" t="s">
        <v>700</v>
      </c>
      <c r="F170" s="67" t="s">
        <v>774</v>
      </c>
      <c r="G170" s="68">
        <v>44927</v>
      </c>
      <c r="H170" s="68">
        <v>45108</v>
      </c>
      <c r="I170" s="69" t="s">
        <v>10</v>
      </c>
      <c r="J170" s="77">
        <v>45000</v>
      </c>
      <c r="K170" s="77">
        <v>1291.5</v>
      </c>
      <c r="L170" s="77">
        <v>1368</v>
      </c>
      <c r="M170" s="77">
        <v>0</v>
      </c>
      <c r="N170" s="77">
        <v>1148.33</v>
      </c>
      <c r="O170" s="78">
        <v>25</v>
      </c>
      <c r="P170" s="78">
        <v>0</v>
      </c>
      <c r="Q170" s="78">
        <f t="shared" si="12"/>
        <v>3832.83</v>
      </c>
      <c r="R170" s="77">
        <f t="shared" si="13"/>
        <v>45000</v>
      </c>
      <c r="S170" s="77">
        <f t="shared" si="14"/>
        <v>41167.17</v>
      </c>
    </row>
    <row r="171" spans="1:19" s="70" customFormat="1" ht="22.5" customHeight="1" x14ac:dyDescent="0.2">
      <c r="A171" s="101">
        <v>162</v>
      </c>
      <c r="B171" s="168" t="s">
        <v>1130</v>
      </c>
      <c r="C171" s="72" t="s">
        <v>1141</v>
      </c>
      <c r="D171" s="73" t="s">
        <v>750</v>
      </c>
      <c r="E171" s="73" t="s">
        <v>700</v>
      </c>
      <c r="F171" s="67" t="s">
        <v>774</v>
      </c>
      <c r="G171" s="102">
        <v>45017</v>
      </c>
      <c r="H171" s="102">
        <v>45200</v>
      </c>
      <c r="I171" s="69" t="s">
        <v>11</v>
      </c>
      <c r="J171" s="77">
        <v>41000</v>
      </c>
      <c r="K171" s="77">
        <v>1176.7</v>
      </c>
      <c r="L171" s="77">
        <v>1246.4000000000001</v>
      </c>
      <c r="M171" s="77">
        <v>0</v>
      </c>
      <c r="N171" s="77">
        <v>583.79</v>
      </c>
      <c r="O171" s="78">
        <v>25</v>
      </c>
      <c r="P171" s="78">
        <v>0</v>
      </c>
      <c r="Q171" s="78">
        <f t="shared" ref="Q171:Q191" si="15">K171+L171+M171+N171+O171+P171</f>
        <v>3031.8900000000003</v>
      </c>
      <c r="R171" s="77">
        <f t="shared" ref="R171:R191" si="16">J171</f>
        <v>41000</v>
      </c>
      <c r="S171" s="77">
        <f t="shared" ref="S171:S191" si="17">R171-Q171</f>
        <v>37968.11</v>
      </c>
    </row>
    <row r="172" spans="1:19" s="70" customFormat="1" ht="22.5" customHeight="1" x14ac:dyDescent="0.2">
      <c r="A172" s="101">
        <v>163</v>
      </c>
      <c r="B172" s="168" t="s">
        <v>1136</v>
      </c>
      <c r="C172" s="72" t="s">
        <v>1141</v>
      </c>
      <c r="D172" s="73" t="s">
        <v>750</v>
      </c>
      <c r="E172" s="73" t="s">
        <v>700</v>
      </c>
      <c r="F172" s="67" t="s">
        <v>774</v>
      </c>
      <c r="G172" s="102">
        <v>45017</v>
      </c>
      <c r="H172" s="102">
        <v>45200</v>
      </c>
      <c r="I172" s="69" t="s">
        <v>11</v>
      </c>
      <c r="J172" s="77">
        <v>41000</v>
      </c>
      <c r="K172" s="77">
        <v>1176.7</v>
      </c>
      <c r="L172" s="77">
        <v>1246.4000000000001</v>
      </c>
      <c r="M172" s="77">
        <v>0</v>
      </c>
      <c r="N172" s="77">
        <v>583.79</v>
      </c>
      <c r="O172" s="78">
        <v>25</v>
      </c>
      <c r="P172" s="78">
        <v>0</v>
      </c>
      <c r="Q172" s="78">
        <f t="shared" si="15"/>
        <v>3031.8900000000003</v>
      </c>
      <c r="R172" s="77">
        <f t="shared" si="16"/>
        <v>41000</v>
      </c>
      <c r="S172" s="77">
        <f t="shared" si="17"/>
        <v>37968.11</v>
      </c>
    </row>
    <row r="173" spans="1:19" s="70" customFormat="1" ht="22.5" customHeight="1" x14ac:dyDescent="0.2">
      <c r="A173" s="101">
        <v>164</v>
      </c>
      <c r="B173" s="168" t="s">
        <v>1018</v>
      </c>
      <c r="C173" s="72" t="s">
        <v>1149</v>
      </c>
      <c r="D173" s="73" t="s">
        <v>750</v>
      </c>
      <c r="E173" s="73" t="s">
        <v>700</v>
      </c>
      <c r="F173" s="67" t="s">
        <v>774</v>
      </c>
      <c r="G173" s="68">
        <v>44866</v>
      </c>
      <c r="H173" s="68">
        <v>45047</v>
      </c>
      <c r="I173" s="69" t="s">
        <v>11</v>
      </c>
      <c r="J173" s="77">
        <v>35000</v>
      </c>
      <c r="K173" s="77">
        <v>1004.5</v>
      </c>
      <c r="L173" s="77">
        <v>1064</v>
      </c>
      <c r="M173" s="77">
        <v>0</v>
      </c>
      <c r="N173" s="77">
        <v>0</v>
      </c>
      <c r="O173" s="78">
        <v>25</v>
      </c>
      <c r="P173" s="78">
        <v>0</v>
      </c>
      <c r="Q173" s="78">
        <f t="shared" si="15"/>
        <v>2093.5</v>
      </c>
      <c r="R173" s="77">
        <f t="shared" si="16"/>
        <v>35000</v>
      </c>
      <c r="S173" s="77">
        <f t="shared" si="17"/>
        <v>32906.5</v>
      </c>
    </row>
    <row r="174" spans="1:19" s="70" customFormat="1" ht="22.5" customHeight="1" x14ac:dyDescent="0.2">
      <c r="A174" s="101">
        <v>165</v>
      </c>
      <c r="B174" s="168" t="s">
        <v>1019</v>
      </c>
      <c r="C174" s="72" t="s">
        <v>1149</v>
      </c>
      <c r="D174" s="73" t="s">
        <v>750</v>
      </c>
      <c r="E174" s="73" t="s">
        <v>700</v>
      </c>
      <c r="F174" s="67" t="s">
        <v>774</v>
      </c>
      <c r="G174" s="68">
        <v>44866</v>
      </c>
      <c r="H174" s="68">
        <v>45047</v>
      </c>
      <c r="I174" s="69" t="s">
        <v>11</v>
      </c>
      <c r="J174" s="77">
        <v>35000</v>
      </c>
      <c r="K174" s="77">
        <v>1004.5</v>
      </c>
      <c r="L174" s="77">
        <v>1064</v>
      </c>
      <c r="M174" s="77">
        <v>1577.45</v>
      </c>
      <c r="N174" s="77">
        <v>0</v>
      </c>
      <c r="O174" s="78">
        <v>25</v>
      </c>
      <c r="P174" s="78">
        <v>0</v>
      </c>
      <c r="Q174" s="78">
        <f t="shared" si="15"/>
        <v>3670.95</v>
      </c>
      <c r="R174" s="77">
        <f t="shared" si="16"/>
        <v>35000</v>
      </c>
      <c r="S174" s="77">
        <f t="shared" si="17"/>
        <v>31329.05</v>
      </c>
    </row>
    <row r="175" spans="1:19" s="70" customFormat="1" ht="22.5" customHeight="1" x14ac:dyDescent="0.2">
      <c r="A175" s="101">
        <v>166</v>
      </c>
      <c r="B175" s="168" t="s">
        <v>1020</v>
      </c>
      <c r="C175" s="72" t="s">
        <v>1149</v>
      </c>
      <c r="D175" s="73" t="s">
        <v>750</v>
      </c>
      <c r="E175" s="73" t="s">
        <v>700</v>
      </c>
      <c r="F175" s="67" t="s">
        <v>774</v>
      </c>
      <c r="G175" s="68">
        <v>44866</v>
      </c>
      <c r="H175" s="68">
        <v>45047</v>
      </c>
      <c r="I175" s="69" t="s">
        <v>11</v>
      </c>
      <c r="J175" s="77">
        <v>35000</v>
      </c>
      <c r="K175" s="77">
        <v>1004.5</v>
      </c>
      <c r="L175" s="77">
        <v>1064</v>
      </c>
      <c r="M175" s="77">
        <v>0</v>
      </c>
      <c r="N175" s="77">
        <v>0</v>
      </c>
      <c r="O175" s="78">
        <v>25</v>
      </c>
      <c r="P175" s="78">
        <v>0</v>
      </c>
      <c r="Q175" s="78">
        <f t="shared" si="15"/>
        <v>2093.5</v>
      </c>
      <c r="R175" s="77">
        <f t="shared" si="16"/>
        <v>35000</v>
      </c>
      <c r="S175" s="77">
        <f t="shared" si="17"/>
        <v>32906.5</v>
      </c>
    </row>
    <row r="176" spans="1:19" s="70" customFormat="1" ht="22.5" customHeight="1" x14ac:dyDescent="0.2">
      <c r="A176" s="101">
        <v>167</v>
      </c>
      <c r="B176" s="168" t="s">
        <v>1021</v>
      </c>
      <c r="C176" s="72" t="s">
        <v>1149</v>
      </c>
      <c r="D176" s="73" t="s">
        <v>750</v>
      </c>
      <c r="E176" s="73" t="s">
        <v>700</v>
      </c>
      <c r="F176" s="67" t="s">
        <v>774</v>
      </c>
      <c r="G176" s="68">
        <v>44866</v>
      </c>
      <c r="H176" s="68">
        <v>45047</v>
      </c>
      <c r="I176" s="69" t="s">
        <v>11</v>
      </c>
      <c r="J176" s="77">
        <v>35000</v>
      </c>
      <c r="K176" s="77">
        <v>1004.5</v>
      </c>
      <c r="L176" s="77">
        <v>1064</v>
      </c>
      <c r="M176" s="77">
        <v>0</v>
      </c>
      <c r="N176" s="77">
        <v>0</v>
      </c>
      <c r="O176" s="78">
        <v>25</v>
      </c>
      <c r="P176" s="78">
        <v>0</v>
      </c>
      <c r="Q176" s="78">
        <f t="shared" si="15"/>
        <v>2093.5</v>
      </c>
      <c r="R176" s="77">
        <f t="shared" si="16"/>
        <v>35000</v>
      </c>
      <c r="S176" s="77">
        <f t="shared" si="17"/>
        <v>32906.5</v>
      </c>
    </row>
    <row r="177" spans="1:23" s="70" customFormat="1" ht="22.5" customHeight="1" x14ac:dyDescent="0.2">
      <c r="A177" s="101">
        <v>168</v>
      </c>
      <c r="B177" s="168" t="s">
        <v>702</v>
      </c>
      <c r="C177" s="168" t="s">
        <v>1159</v>
      </c>
      <c r="D177" s="73" t="s">
        <v>750</v>
      </c>
      <c r="E177" s="169" t="s">
        <v>703</v>
      </c>
      <c r="F177" s="67" t="s">
        <v>774</v>
      </c>
      <c r="G177" s="68">
        <v>44866</v>
      </c>
      <c r="H177" s="68">
        <v>45047</v>
      </c>
      <c r="I177" s="69" t="s">
        <v>11</v>
      </c>
      <c r="J177" s="77">
        <v>60000</v>
      </c>
      <c r="K177" s="77">
        <v>1722</v>
      </c>
      <c r="L177" s="77">
        <v>1824</v>
      </c>
      <c r="M177" s="77">
        <v>0</v>
      </c>
      <c r="N177" s="77">
        <v>3486.68</v>
      </c>
      <c r="O177" s="78">
        <v>25</v>
      </c>
      <c r="P177" s="78">
        <v>0</v>
      </c>
      <c r="Q177" s="78">
        <f t="shared" si="15"/>
        <v>7057.68</v>
      </c>
      <c r="R177" s="77">
        <f t="shared" si="16"/>
        <v>60000</v>
      </c>
      <c r="S177" s="77">
        <f t="shared" si="17"/>
        <v>52942.32</v>
      </c>
    </row>
    <row r="178" spans="1:23" s="70" customFormat="1" ht="22.5" customHeight="1" x14ac:dyDescent="0.2">
      <c r="A178" s="101">
        <v>169</v>
      </c>
      <c r="B178" s="168" t="s">
        <v>704</v>
      </c>
      <c r="C178" s="168" t="s">
        <v>1140</v>
      </c>
      <c r="D178" s="73" t="s">
        <v>750</v>
      </c>
      <c r="E178" s="169" t="s">
        <v>703</v>
      </c>
      <c r="F178" s="67" t="s">
        <v>774</v>
      </c>
      <c r="G178" s="68">
        <v>45017</v>
      </c>
      <c r="H178" s="68">
        <v>45200</v>
      </c>
      <c r="I178" s="69" t="s">
        <v>11</v>
      </c>
      <c r="J178" s="77">
        <v>75000</v>
      </c>
      <c r="K178" s="77">
        <v>2152.5</v>
      </c>
      <c r="L178" s="77">
        <v>2280</v>
      </c>
      <c r="M178" s="77">
        <v>0</v>
      </c>
      <c r="N178" s="77">
        <v>6309.38</v>
      </c>
      <c r="O178" s="78">
        <v>25</v>
      </c>
      <c r="P178" s="78">
        <v>0</v>
      </c>
      <c r="Q178" s="78">
        <f t="shared" si="15"/>
        <v>10766.880000000001</v>
      </c>
      <c r="R178" s="77">
        <f t="shared" si="16"/>
        <v>75000</v>
      </c>
      <c r="S178" s="77">
        <f t="shared" si="17"/>
        <v>64233.119999999995</v>
      </c>
    </row>
    <row r="179" spans="1:23" s="70" customFormat="1" ht="22.5" customHeight="1" x14ac:dyDescent="0.2">
      <c r="A179" s="101">
        <v>170</v>
      </c>
      <c r="B179" s="168" t="s">
        <v>1133</v>
      </c>
      <c r="C179" s="168" t="s">
        <v>1141</v>
      </c>
      <c r="D179" s="73" t="s">
        <v>750</v>
      </c>
      <c r="E179" s="169" t="s">
        <v>703</v>
      </c>
      <c r="F179" s="67" t="s">
        <v>774</v>
      </c>
      <c r="G179" s="102">
        <v>45017</v>
      </c>
      <c r="H179" s="102">
        <v>45200</v>
      </c>
      <c r="I179" s="69" t="s">
        <v>11</v>
      </c>
      <c r="J179" s="77">
        <v>41000</v>
      </c>
      <c r="K179" s="77">
        <v>1176.7</v>
      </c>
      <c r="L179" s="77">
        <v>1246.4000000000001</v>
      </c>
      <c r="M179" s="77">
        <v>0</v>
      </c>
      <c r="N179" s="77">
        <v>583.79</v>
      </c>
      <c r="O179" s="78">
        <v>25</v>
      </c>
      <c r="P179" s="78">
        <v>0</v>
      </c>
      <c r="Q179" s="78">
        <f t="shared" si="15"/>
        <v>3031.8900000000003</v>
      </c>
      <c r="R179" s="77">
        <f t="shared" si="16"/>
        <v>41000</v>
      </c>
      <c r="S179" s="77">
        <f t="shared" si="17"/>
        <v>37968.11</v>
      </c>
    </row>
    <row r="180" spans="1:23" s="70" customFormat="1" ht="22.5" customHeight="1" x14ac:dyDescent="0.2">
      <c r="A180" s="101">
        <v>171</v>
      </c>
      <c r="B180" s="168" t="s">
        <v>705</v>
      </c>
      <c r="C180" s="168" t="s">
        <v>1140</v>
      </c>
      <c r="D180" s="73" t="s">
        <v>750</v>
      </c>
      <c r="E180" s="169" t="s">
        <v>1052</v>
      </c>
      <c r="F180" s="67" t="s">
        <v>774</v>
      </c>
      <c r="G180" s="68">
        <v>45017</v>
      </c>
      <c r="H180" s="68">
        <v>45200</v>
      </c>
      <c r="I180" s="69" t="s">
        <v>10</v>
      </c>
      <c r="J180" s="77">
        <v>55000</v>
      </c>
      <c r="K180" s="77">
        <v>1578.5</v>
      </c>
      <c r="L180" s="77">
        <v>1672</v>
      </c>
      <c r="M180" s="77">
        <v>0</v>
      </c>
      <c r="N180" s="77">
        <v>2559.6799999999998</v>
      </c>
      <c r="O180" s="78">
        <v>25</v>
      </c>
      <c r="P180" s="78">
        <v>0</v>
      </c>
      <c r="Q180" s="78">
        <f t="shared" si="15"/>
        <v>5835.18</v>
      </c>
      <c r="R180" s="77">
        <f t="shared" si="16"/>
        <v>55000</v>
      </c>
      <c r="S180" s="77">
        <f t="shared" si="17"/>
        <v>49164.82</v>
      </c>
    </row>
    <row r="181" spans="1:23" s="70" customFormat="1" ht="22.5" customHeight="1" x14ac:dyDescent="0.2">
      <c r="A181" s="101">
        <v>172</v>
      </c>
      <c r="B181" s="72" t="s">
        <v>706</v>
      </c>
      <c r="C181" s="72" t="s">
        <v>1140</v>
      </c>
      <c r="D181" s="73" t="s">
        <v>750</v>
      </c>
      <c r="E181" s="73" t="s">
        <v>707</v>
      </c>
      <c r="F181" s="67" t="s">
        <v>774</v>
      </c>
      <c r="G181" s="68">
        <v>45017</v>
      </c>
      <c r="H181" s="68">
        <v>45200</v>
      </c>
      <c r="I181" s="69" t="s">
        <v>11</v>
      </c>
      <c r="J181" s="77">
        <v>75000</v>
      </c>
      <c r="K181" s="77">
        <v>2152.5</v>
      </c>
      <c r="L181" s="77">
        <v>2280</v>
      </c>
      <c r="M181" s="77">
        <v>0</v>
      </c>
      <c r="N181" s="77">
        <v>6309.38</v>
      </c>
      <c r="O181" s="78">
        <v>25</v>
      </c>
      <c r="P181" s="78">
        <v>628</v>
      </c>
      <c r="Q181" s="78">
        <f t="shared" si="15"/>
        <v>11394.880000000001</v>
      </c>
      <c r="R181" s="77">
        <f t="shared" si="16"/>
        <v>75000</v>
      </c>
      <c r="S181" s="77">
        <f t="shared" si="17"/>
        <v>63605.119999999995</v>
      </c>
    </row>
    <row r="182" spans="1:23" s="70" customFormat="1" ht="22.5" customHeight="1" x14ac:dyDescent="0.2">
      <c r="A182" s="101">
        <v>173</v>
      </c>
      <c r="B182" s="168" t="s">
        <v>708</v>
      </c>
      <c r="C182" s="72" t="s">
        <v>1140</v>
      </c>
      <c r="D182" s="73" t="s">
        <v>750</v>
      </c>
      <c r="E182" s="169" t="s">
        <v>709</v>
      </c>
      <c r="F182" s="67" t="s">
        <v>774</v>
      </c>
      <c r="G182" s="68">
        <v>45017</v>
      </c>
      <c r="H182" s="68">
        <v>45200</v>
      </c>
      <c r="I182" s="69" t="s">
        <v>11</v>
      </c>
      <c r="J182" s="77">
        <v>40000</v>
      </c>
      <c r="K182" s="77">
        <v>1148</v>
      </c>
      <c r="L182" s="77">
        <v>1216</v>
      </c>
      <c r="M182" s="77">
        <v>0</v>
      </c>
      <c r="N182" s="77">
        <v>442.65</v>
      </c>
      <c r="O182" s="78">
        <v>25</v>
      </c>
      <c r="P182" s="78">
        <v>0</v>
      </c>
      <c r="Q182" s="78">
        <f t="shared" si="15"/>
        <v>2831.65</v>
      </c>
      <c r="R182" s="77">
        <f t="shared" si="16"/>
        <v>40000</v>
      </c>
      <c r="S182" s="77">
        <f t="shared" si="17"/>
        <v>37168.35</v>
      </c>
    </row>
    <row r="183" spans="1:23" s="70" customFormat="1" ht="22.5" customHeight="1" x14ac:dyDescent="0.2">
      <c r="A183" s="101">
        <v>174</v>
      </c>
      <c r="B183" s="168" t="s">
        <v>710</v>
      </c>
      <c r="C183" s="72" t="s">
        <v>1140</v>
      </c>
      <c r="D183" s="73" t="s">
        <v>750</v>
      </c>
      <c r="E183" s="169" t="s">
        <v>711</v>
      </c>
      <c r="F183" s="67" t="s">
        <v>774</v>
      </c>
      <c r="G183" s="68">
        <v>44986</v>
      </c>
      <c r="H183" s="68">
        <v>45170</v>
      </c>
      <c r="I183" s="69" t="s">
        <v>11</v>
      </c>
      <c r="J183" s="77">
        <v>75000</v>
      </c>
      <c r="K183" s="77">
        <v>2152.5</v>
      </c>
      <c r="L183" s="77">
        <v>2280</v>
      </c>
      <c r="M183" s="77">
        <v>0</v>
      </c>
      <c r="N183" s="77">
        <v>6309.38</v>
      </c>
      <c r="O183" s="78">
        <v>25</v>
      </c>
      <c r="P183" s="78">
        <v>50</v>
      </c>
      <c r="Q183" s="78">
        <f t="shared" si="15"/>
        <v>10816.880000000001</v>
      </c>
      <c r="R183" s="77">
        <f t="shared" si="16"/>
        <v>75000</v>
      </c>
      <c r="S183" s="77">
        <f t="shared" si="17"/>
        <v>64183.119999999995</v>
      </c>
    </row>
    <row r="184" spans="1:23" s="70" customFormat="1" ht="22.5" customHeight="1" x14ac:dyDescent="0.2">
      <c r="A184" s="101">
        <v>175</v>
      </c>
      <c r="B184" s="168" t="s">
        <v>712</v>
      </c>
      <c r="C184" s="72" t="s">
        <v>1140</v>
      </c>
      <c r="D184" s="73" t="s">
        <v>750</v>
      </c>
      <c r="E184" s="169" t="s">
        <v>713</v>
      </c>
      <c r="F184" s="67" t="s">
        <v>774</v>
      </c>
      <c r="G184" s="68">
        <v>44986</v>
      </c>
      <c r="H184" s="68">
        <v>45170</v>
      </c>
      <c r="I184" s="69" t="s">
        <v>11</v>
      </c>
      <c r="J184" s="77">
        <v>75000</v>
      </c>
      <c r="K184" s="77">
        <v>2152.5</v>
      </c>
      <c r="L184" s="77">
        <v>2280</v>
      </c>
      <c r="M184" s="77">
        <v>0</v>
      </c>
      <c r="N184" s="77">
        <v>6309.38</v>
      </c>
      <c r="O184" s="78">
        <v>25</v>
      </c>
      <c r="P184" s="78">
        <v>0</v>
      </c>
      <c r="Q184" s="78">
        <f t="shared" si="15"/>
        <v>10766.880000000001</v>
      </c>
      <c r="R184" s="77">
        <f t="shared" si="16"/>
        <v>75000</v>
      </c>
      <c r="S184" s="77">
        <f t="shared" si="17"/>
        <v>64233.119999999995</v>
      </c>
    </row>
    <row r="185" spans="1:23" s="70" customFormat="1" ht="22.5" customHeight="1" x14ac:dyDescent="0.2">
      <c r="A185" s="101">
        <v>176</v>
      </c>
      <c r="B185" s="168" t="s">
        <v>714</v>
      </c>
      <c r="C185" s="72" t="s">
        <v>1140</v>
      </c>
      <c r="D185" s="73" t="s">
        <v>750</v>
      </c>
      <c r="E185" s="169" t="s">
        <v>715</v>
      </c>
      <c r="F185" s="67" t="s">
        <v>774</v>
      </c>
      <c r="G185" s="68">
        <v>44927</v>
      </c>
      <c r="H185" s="68">
        <v>45108</v>
      </c>
      <c r="I185" s="69" t="s">
        <v>11</v>
      </c>
      <c r="J185" s="77">
        <v>40000</v>
      </c>
      <c r="K185" s="77">
        <v>1148</v>
      </c>
      <c r="L185" s="77">
        <v>1216</v>
      </c>
      <c r="M185" s="77">
        <v>1577.45</v>
      </c>
      <c r="N185" s="77">
        <v>206.03</v>
      </c>
      <c r="O185" s="78">
        <v>25</v>
      </c>
      <c r="P185" s="77">
        <v>0</v>
      </c>
      <c r="Q185" s="78">
        <f t="shared" si="15"/>
        <v>4172.4799999999996</v>
      </c>
      <c r="R185" s="77">
        <f t="shared" si="16"/>
        <v>40000</v>
      </c>
      <c r="S185" s="77">
        <f t="shared" si="17"/>
        <v>35827.520000000004</v>
      </c>
    </row>
    <row r="186" spans="1:23" s="70" customFormat="1" ht="22.5" customHeight="1" x14ac:dyDescent="0.2">
      <c r="A186" s="101">
        <v>177</v>
      </c>
      <c r="B186" s="168" t="s">
        <v>716</v>
      </c>
      <c r="C186" s="72" t="s">
        <v>1140</v>
      </c>
      <c r="D186" s="73" t="s">
        <v>750</v>
      </c>
      <c r="E186" s="169" t="s">
        <v>717</v>
      </c>
      <c r="F186" s="67" t="s">
        <v>774</v>
      </c>
      <c r="G186" s="68">
        <v>44927</v>
      </c>
      <c r="H186" s="68">
        <v>45108</v>
      </c>
      <c r="I186" s="69" t="s">
        <v>11</v>
      </c>
      <c r="J186" s="77">
        <v>40000</v>
      </c>
      <c r="K186" s="77">
        <v>1148</v>
      </c>
      <c r="L186" s="77">
        <v>1216</v>
      </c>
      <c r="M186" s="77">
        <v>0</v>
      </c>
      <c r="N186" s="77">
        <v>442.65</v>
      </c>
      <c r="O186" s="78">
        <v>25</v>
      </c>
      <c r="P186" s="78">
        <v>0</v>
      </c>
      <c r="Q186" s="78">
        <f t="shared" si="15"/>
        <v>2831.65</v>
      </c>
      <c r="R186" s="77">
        <f t="shared" si="16"/>
        <v>40000</v>
      </c>
      <c r="S186" s="77">
        <f t="shared" si="17"/>
        <v>37168.35</v>
      </c>
    </row>
    <row r="187" spans="1:23" s="70" customFormat="1" ht="22.5" customHeight="1" x14ac:dyDescent="0.2">
      <c r="A187" s="101">
        <v>178</v>
      </c>
      <c r="B187" s="168" t="s">
        <v>718</v>
      </c>
      <c r="C187" s="72" t="s">
        <v>1140</v>
      </c>
      <c r="D187" s="73" t="s">
        <v>750</v>
      </c>
      <c r="E187" s="169" t="s">
        <v>719</v>
      </c>
      <c r="F187" s="67" t="s">
        <v>774</v>
      </c>
      <c r="G187" s="68">
        <v>44927</v>
      </c>
      <c r="H187" s="68">
        <v>45108</v>
      </c>
      <c r="I187" s="69" t="s">
        <v>11</v>
      </c>
      <c r="J187" s="77">
        <v>75000</v>
      </c>
      <c r="K187" s="77">
        <v>2152.5</v>
      </c>
      <c r="L187" s="77">
        <v>2280</v>
      </c>
      <c r="M187" s="77">
        <v>0</v>
      </c>
      <c r="N187" s="77">
        <v>6309.38</v>
      </c>
      <c r="O187" s="78">
        <v>25</v>
      </c>
      <c r="P187" s="78">
        <v>0</v>
      </c>
      <c r="Q187" s="78">
        <f t="shared" si="15"/>
        <v>10766.880000000001</v>
      </c>
      <c r="R187" s="77">
        <f t="shared" si="16"/>
        <v>75000</v>
      </c>
      <c r="S187" s="77">
        <f t="shared" si="17"/>
        <v>64233.119999999995</v>
      </c>
    </row>
    <row r="188" spans="1:23" s="70" customFormat="1" ht="22.5" customHeight="1" x14ac:dyDescent="0.2">
      <c r="A188" s="101">
        <v>179</v>
      </c>
      <c r="B188" s="168" t="s">
        <v>720</v>
      </c>
      <c r="C188" s="72" t="s">
        <v>1140</v>
      </c>
      <c r="D188" s="73" t="s">
        <v>750</v>
      </c>
      <c r="E188" s="169" t="s">
        <v>721</v>
      </c>
      <c r="F188" s="67" t="s">
        <v>774</v>
      </c>
      <c r="G188" s="68">
        <v>44927</v>
      </c>
      <c r="H188" s="68">
        <v>45108</v>
      </c>
      <c r="I188" s="69" t="s">
        <v>11</v>
      </c>
      <c r="J188" s="77">
        <v>75000</v>
      </c>
      <c r="K188" s="77">
        <v>2152.5</v>
      </c>
      <c r="L188" s="77">
        <v>2280</v>
      </c>
      <c r="M188" s="77">
        <v>0</v>
      </c>
      <c r="N188" s="77">
        <v>6309.38</v>
      </c>
      <c r="O188" s="78">
        <v>25</v>
      </c>
      <c r="P188" s="78">
        <v>0</v>
      </c>
      <c r="Q188" s="78">
        <f t="shared" si="15"/>
        <v>10766.880000000001</v>
      </c>
      <c r="R188" s="77">
        <f t="shared" si="16"/>
        <v>75000</v>
      </c>
      <c r="S188" s="77">
        <f t="shared" si="17"/>
        <v>64233.119999999995</v>
      </c>
    </row>
    <row r="189" spans="1:23" s="70" customFormat="1" ht="22.5" customHeight="1" x14ac:dyDescent="0.2">
      <c r="A189" s="101">
        <v>180</v>
      </c>
      <c r="B189" s="168" t="s">
        <v>722</v>
      </c>
      <c r="C189" s="72" t="s">
        <v>1140</v>
      </c>
      <c r="D189" s="73" t="s">
        <v>750</v>
      </c>
      <c r="E189" s="169" t="s">
        <v>723</v>
      </c>
      <c r="F189" s="67" t="s">
        <v>774</v>
      </c>
      <c r="G189" s="68">
        <v>44927</v>
      </c>
      <c r="H189" s="68">
        <v>45108</v>
      </c>
      <c r="I189" s="69" t="s">
        <v>11</v>
      </c>
      <c r="J189" s="77">
        <v>40000</v>
      </c>
      <c r="K189" s="77">
        <v>1148</v>
      </c>
      <c r="L189" s="77">
        <v>1216</v>
      </c>
      <c r="M189" s="77">
        <v>0</v>
      </c>
      <c r="N189" s="77">
        <v>442.65</v>
      </c>
      <c r="O189" s="78">
        <v>25</v>
      </c>
      <c r="P189" s="78">
        <v>0</v>
      </c>
      <c r="Q189" s="78">
        <f t="shared" si="15"/>
        <v>2831.65</v>
      </c>
      <c r="R189" s="77">
        <f t="shared" si="16"/>
        <v>40000</v>
      </c>
      <c r="S189" s="77">
        <f t="shared" si="17"/>
        <v>37168.35</v>
      </c>
      <c r="U189" s="173"/>
    </row>
    <row r="190" spans="1:23" s="70" customFormat="1" ht="22.5" customHeight="1" x14ac:dyDescent="0.2">
      <c r="A190" s="101">
        <v>181</v>
      </c>
      <c r="B190" s="168" t="s">
        <v>979</v>
      </c>
      <c r="C190" s="72" t="s">
        <v>1140</v>
      </c>
      <c r="D190" s="73" t="s">
        <v>750</v>
      </c>
      <c r="E190" s="169" t="s">
        <v>729</v>
      </c>
      <c r="F190" s="67" t="s">
        <v>774</v>
      </c>
      <c r="G190" s="68">
        <v>45017</v>
      </c>
      <c r="H190" s="68">
        <v>45200</v>
      </c>
      <c r="I190" s="69" t="s">
        <v>11</v>
      </c>
      <c r="J190" s="77">
        <v>40000</v>
      </c>
      <c r="K190" s="77">
        <v>1148</v>
      </c>
      <c r="L190" s="77">
        <v>1216</v>
      </c>
      <c r="M190" s="77">
        <v>0</v>
      </c>
      <c r="N190" s="77">
        <v>442.65</v>
      </c>
      <c r="O190" s="78">
        <v>25</v>
      </c>
      <c r="P190" s="78">
        <v>0</v>
      </c>
      <c r="Q190" s="78">
        <f t="shared" si="15"/>
        <v>2831.65</v>
      </c>
      <c r="R190" s="77">
        <f t="shared" si="16"/>
        <v>40000</v>
      </c>
      <c r="S190" s="77">
        <f t="shared" si="17"/>
        <v>37168.35</v>
      </c>
      <c r="U190" s="173"/>
    </row>
    <row r="191" spans="1:23" s="70" customFormat="1" ht="22.5" customHeight="1" x14ac:dyDescent="0.2">
      <c r="A191" s="101">
        <v>182</v>
      </c>
      <c r="B191" s="168" t="s">
        <v>740</v>
      </c>
      <c r="C191" s="72" t="s">
        <v>1140</v>
      </c>
      <c r="D191" s="73" t="s">
        <v>750</v>
      </c>
      <c r="E191" s="169" t="s">
        <v>741</v>
      </c>
      <c r="F191" s="67" t="s">
        <v>774</v>
      </c>
      <c r="G191" s="68">
        <v>44866</v>
      </c>
      <c r="H191" s="68">
        <v>45047</v>
      </c>
      <c r="I191" s="69" t="s">
        <v>11</v>
      </c>
      <c r="J191" s="77">
        <v>40000</v>
      </c>
      <c r="K191" s="77">
        <v>1148</v>
      </c>
      <c r="L191" s="77">
        <v>1216</v>
      </c>
      <c r="M191" s="77">
        <v>0</v>
      </c>
      <c r="N191" s="77">
        <v>442.65</v>
      </c>
      <c r="O191" s="78">
        <v>25</v>
      </c>
      <c r="P191" s="78">
        <v>0</v>
      </c>
      <c r="Q191" s="78">
        <f t="shared" si="15"/>
        <v>2831.65</v>
      </c>
      <c r="R191" s="77">
        <f t="shared" si="16"/>
        <v>40000</v>
      </c>
      <c r="S191" s="77">
        <f t="shared" si="17"/>
        <v>37168.35</v>
      </c>
      <c r="U191" s="173"/>
    </row>
    <row r="192" spans="1:23" ht="22.5" customHeight="1" x14ac:dyDescent="0.25">
      <c r="A192" s="213" t="s">
        <v>9</v>
      </c>
      <c r="B192" s="213"/>
      <c r="C192" s="213"/>
      <c r="D192" s="213"/>
      <c r="E192" s="213"/>
      <c r="F192" s="213"/>
      <c r="G192" s="213"/>
      <c r="H192" s="213"/>
      <c r="I192" s="214"/>
      <c r="J192" s="79">
        <f>SUM(J10:J191)</f>
        <v>11481500</v>
      </c>
      <c r="K192" s="79">
        <f t="shared" ref="K192:S192" si="18">SUM(K10:K191)</f>
        <v>329519.05000000016</v>
      </c>
      <c r="L192" s="79">
        <f t="shared" si="18"/>
        <v>349037.60000000009</v>
      </c>
      <c r="M192" s="79">
        <f t="shared" si="18"/>
        <v>26816.650000000009</v>
      </c>
      <c r="N192" s="79">
        <f t="shared" si="18"/>
        <v>873826.75000000093</v>
      </c>
      <c r="O192" s="79">
        <f t="shared" si="18"/>
        <v>4550</v>
      </c>
      <c r="P192" s="79">
        <f t="shared" si="18"/>
        <v>159289.44</v>
      </c>
      <c r="Q192" s="79">
        <f t="shared" si="18"/>
        <v>1743039.4899999972</v>
      </c>
      <c r="R192" s="79">
        <f t="shared" si="18"/>
        <v>11481500</v>
      </c>
      <c r="S192" s="79">
        <f t="shared" si="18"/>
        <v>9738460.5099999961</v>
      </c>
      <c r="W192" s="54"/>
    </row>
    <row r="193" spans="1:21" ht="16.149999999999999" customHeight="1" x14ac:dyDescent="0.2">
      <c r="A193" s="50"/>
      <c r="B193" s="31" t="s">
        <v>1233</v>
      </c>
      <c r="C193" s="144"/>
      <c r="D193" s="145"/>
      <c r="E193" s="145"/>
      <c r="F193" s="22"/>
      <c r="G193" s="46"/>
      <c r="H193" s="46"/>
      <c r="I193" s="47"/>
      <c r="J193" s="38"/>
      <c r="K193" s="38"/>
      <c r="L193" s="38"/>
      <c r="M193" s="38"/>
      <c r="N193" s="38"/>
      <c r="O193" s="65"/>
      <c r="P193" s="38"/>
      <c r="Q193" s="38"/>
      <c r="R193" s="38"/>
      <c r="S193" s="38"/>
    </row>
    <row r="194" spans="1:21" ht="16.149999999999999" customHeight="1" x14ac:dyDescent="0.2">
      <c r="B194" s="31" t="s">
        <v>1096</v>
      </c>
      <c r="C194" s="144"/>
      <c r="D194" s="145"/>
      <c r="E194" s="145"/>
      <c r="F194" s="22"/>
      <c r="G194" s="46"/>
      <c r="H194" s="46"/>
      <c r="I194" s="47"/>
      <c r="J194" s="38"/>
      <c r="K194" s="38"/>
      <c r="L194" s="38"/>
      <c r="M194" s="38"/>
      <c r="N194" s="38"/>
      <c r="O194" s="65"/>
      <c r="P194" s="38"/>
      <c r="Q194" s="38"/>
      <c r="R194" s="38"/>
      <c r="S194" s="38"/>
    </row>
    <row r="195" spans="1:21" ht="15" customHeight="1" x14ac:dyDescent="0.2">
      <c r="B195" s="22"/>
      <c r="C195" s="22"/>
      <c r="D195" s="60"/>
      <c r="E195" s="60"/>
      <c r="F195" s="22"/>
      <c r="G195" s="46"/>
      <c r="H195" s="46"/>
      <c r="I195" s="47"/>
      <c r="J195" s="38"/>
      <c r="K195" s="38"/>
      <c r="L195" s="38"/>
      <c r="M195" s="38"/>
      <c r="N195" s="38"/>
      <c r="O195" s="38"/>
      <c r="P195" s="38"/>
      <c r="Q195" s="38"/>
      <c r="R195" s="38"/>
      <c r="S195" s="38"/>
    </row>
    <row r="196" spans="1:21" ht="16.899999999999999" customHeight="1" x14ac:dyDescent="0.2">
      <c r="B196" s="135" t="s">
        <v>8</v>
      </c>
      <c r="C196" s="135"/>
      <c r="D196" s="136" t="s">
        <v>6</v>
      </c>
      <c r="E196" s="136"/>
      <c r="F196" s="136" t="s">
        <v>784</v>
      </c>
      <c r="G196" s="137"/>
      <c r="H196" s="135"/>
      <c r="I196" s="135" t="s">
        <v>7</v>
      </c>
      <c r="J196" s="135"/>
      <c r="K196" s="138"/>
      <c r="N196" s="54"/>
      <c r="O196" s="54"/>
      <c r="Q196" s="54"/>
    </row>
    <row r="197" spans="1:21" ht="10.9" customHeight="1" x14ac:dyDescent="0.2">
      <c r="B197" s="135"/>
      <c r="C197" s="135"/>
      <c r="D197" s="136"/>
      <c r="E197" s="136"/>
      <c r="F197" s="136"/>
      <c r="G197" s="137"/>
      <c r="H197" s="135"/>
      <c r="I197" s="135"/>
      <c r="J197" s="135"/>
      <c r="K197" s="138"/>
      <c r="N197" s="54"/>
      <c r="Q197" s="54"/>
      <c r="R197" s="54"/>
    </row>
    <row r="198" spans="1:21" ht="15" x14ac:dyDescent="0.2">
      <c r="B198" s="135"/>
      <c r="C198" s="135"/>
      <c r="D198" s="136"/>
      <c r="E198" s="136"/>
      <c r="F198" s="136"/>
      <c r="G198" s="137"/>
      <c r="H198" s="135"/>
      <c r="I198" s="135"/>
      <c r="J198" s="135"/>
      <c r="K198" s="138"/>
      <c r="U198" s="54"/>
    </row>
    <row r="199" spans="1:21" ht="15.75" x14ac:dyDescent="0.25">
      <c r="B199" s="139"/>
      <c r="C199" s="139"/>
      <c r="D199" s="140"/>
      <c r="E199" s="140"/>
      <c r="F199" s="136"/>
      <c r="G199" s="141"/>
      <c r="H199" s="135"/>
      <c r="I199" s="135"/>
      <c r="J199" s="135"/>
      <c r="K199" s="138"/>
      <c r="L199" s="54"/>
    </row>
    <row r="200" spans="1:21" ht="20.45" customHeight="1" x14ac:dyDescent="0.25">
      <c r="B200" s="139" t="s">
        <v>851</v>
      </c>
      <c r="C200" s="139"/>
      <c r="D200" s="211" t="s">
        <v>1093</v>
      </c>
      <c r="E200" s="211"/>
      <c r="F200" s="140"/>
      <c r="G200" s="141"/>
      <c r="H200" s="135"/>
      <c r="I200" s="139" t="s">
        <v>1</v>
      </c>
      <c r="J200" s="135"/>
      <c r="K200" s="138"/>
    </row>
    <row r="201" spans="1:21" ht="20.45" customHeight="1" x14ac:dyDescent="0.25">
      <c r="B201" s="135" t="s">
        <v>859</v>
      </c>
      <c r="C201" s="139"/>
      <c r="D201" s="212" t="s">
        <v>1091</v>
      </c>
      <c r="E201" s="212"/>
      <c r="F201" s="143"/>
      <c r="G201" s="143"/>
      <c r="H201" s="135"/>
      <c r="I201" s="142" t="s">
        <v>1053</v>
      </c>
      <c r="J201" s="135"/>
      <c r="K201" s="138"/>
    </row>
    <row r="202" spans="1:21" ht="20.100000000000001" customHeight="1" x14ac:dyDescent="0.2">
      <c r="B202" s="142"/>
      <c r="C202" s="135"/>
      <c r="D202" s="136"/>
      <c r="E202" s="143"/>
      <c r="F202" s="136"/>
      <c r="G202" s="137"/>
      <c r="H202" s="135"/>
      <c r="I202" s="142"/>
      <c r="J202" s="135"/>
      <c r="K202" s="138"/>
    </row>
    <row r="203" spans="1:21" ht="20.100000000000001" customHeight="1" x14ac:dyDescent="0.2">
      <c r="B203" s="40"/>
      <c r="C203" s="40"/>
      <c r="D203" s="64"/>
      <c r="E203" s="64"/>
      <c r="F203" s="40"/>
      <c r="G203" s="42"/>
      <c r="H203" s="42"/>
      <c r="I203" s="43"/>
      <c r="J203" s="40"/>
      <c r="K203" s="40"/>
      <c r="L203" s="40"/>
    </row>
    <row r="204" spans="1:21" ht="20.100000000000001" customHeight="1" x14ac:dyDescent="0.2"/>
    <row r="205" spans="1:21" ht="20.100000000000001" customHeight="1" x14ac:dyDescent="0.2"/>
  </sheetData>
  <sortState ref="A10:S191">
    <sortCondition ref="A10:A191"/>
  </sortState>
  <mergeCells count="9">
    <mergeCell ref="D200:E200"/>
    <mergeCell ref="D201:E201"/>
    <mergeCell ref="A192:I192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6"/>
  <sheetViews>
    <sheetView showGridLines="0" view="pageBreakPreview" zoomScale="80" zoomScaleNormal="70" zoomScaleSheetLayoutView="80" zoomScalePageLayoutView="40" workbookViewId="0">
      <selection activeCell="F16" sqref="F16"/>
    </sheetView>
  </sheetViews>
  <sheetFormatPr baseColWidth="10" defaultColWidth="10.28515625" defaultRowHeight="11.25" x14ac:dyDescent="0.2"/>
  <cols>
    <col min="1" max="1" width="4.85546875" style="24" customWidth="1"/>
    <col min="2" max="2" width="39.42578125" style="11" customWidth="1"/>
    <col min="3" max="3" width="29.5703125" style="11" customWidth="1"/>
    <col min="4" max="4" width="28" style="58" customWidth="1"/>
    <col min="5" max="5" width="31" style="58" customWidth="1"/>
    <col min="6" max="6" width="12.28515625" style="11" customWidth="1"/>
    <col min="7" max="8" width="9" style="34" bestFit="1" customWidth="1"/>
    <col min="9" max="9" width="10.5703125" style="14" customWidth="1"/>
    <col min="10" max="10" width="12" style="11" customWidth="1"/>
    <col min="11" max="11" width="10.7109375" style="11" customWidth="1"/>
    <col min="12" max="12" width="12" style="11" customWidth="1"/>
    <col min="13" max="13" width="11.7109375" style="11" customWidth="1"/>
    <col min="14" max="14" width="12.28515625" style="11" customWidth="1"/>
    <col min="15" max="15" width="8.7109375" style="11" customWidth="1"/>
    <col min="16" max="16" width="11.7109375" style="11" customWidth="1"/>
    <col min="17" max="17" width="12.7109375" style="11" customWidth="1"/>
    <col min="18" max="18" width="12.5703125" style="11" customWidth="1"/>
    <col min="19" max="19" width="13.28515625" style="11" customWidth="1"/>
    <col min="20" max="20" width="10.7109375" style="11" customWidth="1"/>
    <col min="21" max="16384" width="10.28515625" style="11"/>
  </cols>
  <sheetData>
    <row r="2" spans="1:24" ht="20.45" customHeight="1" x14ac:dyDescent="0.2">
      <c r="H2" s="35"/>
      <c r="I2" s="15"/>
      <c r="J2" s="17"/>
      <c r="K2" s="17"/>
      <c r="L2" s="17"/>
      <c r="M2" s="17"/>
      <c r="N2" s="17"/>
      <c r="O2" s="17"/>
      <c r="P2" s="17"/>
      <c r="Q2" s="17"/>
      <c r="R2" s="10"/>
      <c r="S2" s="10"/>
    </row>
    <row r="3" spans="1:24" ht="20.45" customHeight="1" x14ac:dyDescent="0.2">
      <c r="H3" s="35"/>
      <c r="I3" s="15"/>
      <c r="J3" s="17"/>
      <c r="K3" s="17"/>
      <c r="L3" s="17"/>
      <c r="M3" s="17"/>
      <c r="N3" s="17"/>
      <c r="O3" s="17"/>
      <c r="P3" s="17"/>
      <c r="Q3" s="17"/>
      <c r="R3" s="10"/>
      <c r="S3" s="10"/>
    </row>
    <row r="4" spans="1:24" ht="20.4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6"/>
      <c r="Q4" s="215"/>
      <c r="R4" s="215"/>
      <c r="S4" s="215"/>
    </row>
    <row r="5" spans="1:24" ht="21" customHeight="1" x14ac:dyDescent="0.2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5"/>
      <c r="R5" s="215"/>
      <c r="S5" s="215"/>
    </row>
    <row r="6" spans="1:24" ht="21.4" customHeight="1" x14ac:dyDescent="0.25">
      <c r="A6" s="217" t="s">
        <v>1090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W6" s="54"/>
    </row>
    <row r="7" spans="1:24" ht="21.4" customHeight="1" x14ac:dyDescent="0.25">
      <c r="A7" s="217" t="s">
        <v>1094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8"/>
      <c r="Q7" s="217"/>
      <c r="R7" s="217"/>
      <c r="S7" s="217"/>
      <c r="W7" s="54"/>
    </row>
    <row r="8" spans="1:24" ht="21.4" customHeight="1" x14ac:dyDescent="0.2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W8" s="54"/>
    </row>
    <row r="9" spans="1:24" ht="18" customHeight="1" x14ac:dyDescent="0.2">
      <c r="B9" s="57"/>
      <c r="C9" s="57"/>
      <c r="D9" s="59"/>
      <c r="E9" s="59"/>
      <c r="F9" s="57"/>
      <c r="G9" s="219" t="s">
        <v>599</v>
      </c>
      <c r="H9" s="219"/>
      <c r="I9" s="19"/>
      <c r="J9" s="17"/>
      <c r="K9" s="208" t="s">
        <v>26</v>
      </c>
      <c r="L9" s="209"/>
      <c r="M9" s="209"/>
      <c r="N9" s="209"/>
      <c r="O9" s="210"/>
      <c r="P9" s="56"/>
      <c r="Q9" s="56"/>
      <c r="R9" s="17"/>
      <c r="S9" s="17"/>
    </row>
    <row r="10" spans="1:24" ht="34.15" customHeight="1" x14ac:dyDescent="0.25">
      <c r="A10" s="86" t="s">
        <v>0</v>
      </c>
      <c r="B10" s="55" t="s">
        <v>28</v>
      </c>
      <c r="C10" s="55" t="s">
        <v>13</v>
      </c>
      <c r="D10" s="55" t="s">
        <v>14</v>
      </c>
      <c r="E10" s="55" t="s">
        <v>558</v>
      </c>
      <c r="F10" s="55" t="s">
        <v>15</v>
      </c>
      <c r="G10" s="36" t="s">
        <v>600</v>
      </c>
      <c r="H10" s="36" t="s">
        <v>601</v>
      </c>
      <c r="I10" s="55" t="s">
        <v>16</v>
      </c>
      <c r="J10" s="55" t="s">
        <v>17</v>
      </c>
      <c r="K10" s="20" t="s">
        <v>18</v>
      </c>
      <c r="L10" s="20" t="s">
        <v>20</v>
      </c>
      <c r="M10" s="20" t="s">
        <v>19</v>
      </c>
      <c r="N10" s="20" t="s">
        <v>22</v>
      </c>
      <c r="O10" s="20" t="s">
        <v>23</v>
      </c>
      <c r="P10" s="55" t="s">
        <v>748</v>
      </c>
      <c r="Q10" s="55" t="s">
        <v>21</v>
      </c>
      <c r="R10" s="55" t="s">
        <v>24</v>
      </c>
      <c r="S10" s="55" t="s">
        <v>25</v>
      </c>
      <c r="T10" s="21"/>
      <c r="U10" s="21"/>
      <c r="V10" s="21"/>
      <c r="W10" s="21"/>
      <c r="X10" s="21"/>
    </row>
    <row r="11" spans="1:24" ht="21.4" customHeight="1" x14ac:dyDescent="0.2">
      <c r="A11" s="104">
        <v>1</v>
      </c>
      <c r="B11" s="103" t="s">
        <v>1089</v>
      </c>
      <c r="C11" s="103" t="s">
        <v>387</v>
      </c>
      <c r="D11" s="164" t="s">
        <v>325</v>
      </c>
      <c r="E11" s="105" t="s">
        <v>381</v>
      </c>
      <c r="F11" s="99" t="s">
        <v>774</v>
      </c>
      <c r="G11" s="68">
        <v>44958</v>
      </c>
      <c r="H11" s="68">
        <v>45047</v>
      </c>
      <c r="I11" s="69" t="s">
        <v>11</v>
      </c>
      <c r="J11" s="77">
        <v>45000</v>
      </c>
      <c r="K11" s="77">
        <v>1291.5</v>
      </c>
      <c r="L11" s="77">
        <v>1368</v>
      </c>
      <c r="M11" s="77">
        <v>0</v>
      </c>
      <c r="N11" s="77">
        <v>1148.33</v>
      </c>
      <c r="O11" s="78">
        <v>25</v>
      </c>
      <c r="P11" s="78">
        <v>0</v>
      </c>
      <c r="Q11" s="78">
        <f>K11+L11+M11+N11+O11+P11</f>
        <v>3832.83</v>
      </c>
      <c r="R11" s="77">
        <f>J11</f>
        <v>45000</v>
      </c>
      <c r="S11" s="77">
        <f>R11-Q11</f>
        <v>41167.17</v>
      </c>
      <c r="W11" s="54"/>
    </row>
    <row r="12" spans="1:24" ht="17.45" customHeight="1" x14ac:dyDescent="0.25">
      <c r="A12" s="213" t="s">
        <v>9</v>
      </c>
      <c r="B12" s="213"/>
      <c r="C12" s="213"/>
      <c r="D12" s="213"/>
      <c r="E12" s="213"/>
      <c r="F12" s="213"/>
      <c r="G12" s="213"/>
      <c r="H12" s="213"/>
      <c r="I12" s="214"/>
      <c r="J12" s="79">
        <f t="shared" ref="J12:S12" si="0">SUM(J11:J11)</f>
        <v>45000</v>
      </c>
      <c r="K12" s="79">
        <f t="shared" si="0"/>
        <v>1291.5</v>
      </c>
      <c r="L12" s="79">
        <f t="shared" si="0"/>
        <v>1368</v>
      </c>
      <c r="M12" s="79">
        <f t="shared" si="0"/>
        <v>0</v>
      </c>
      <c r="N12" s="79">
        <f t="shared" si="0"/>
        <v>1148.33</v>
      </c>
      <c r="O12" s="79">
        <f t="shared" si="0"/>
        <v>25</v>
      </c>
      <c r="P12" s="79">
        <f t="shared" si="0"/>
        <v>0</v>
      </c>
      <c r="Q12" s="79">
        <f t="shared" si="0"/>
        <v>3832.83</v>
      </c>
      <c r="R12" s="79">
        <f t="shared" si="0"/>
        <v>45000</v>
      </c>
      <c r="S12" s="79">
        <f t="shared" si="0"/>
        <v>41167.17</v>
      </c>
      <c r="W12" s="54"/>
    </row>
    <row r="13" spans="1:24" ht="14.45" customHeight="1" x14ac:dyDescent="0.2">
      <c r="A13" s="50"/>
      <c r="B13" s="50" t="s">
        <v>857</v>
      </c>
      <c r="C13" s="22"/>
      <c r="D13" s="60"/>
      <c r="E13" s="60"/>
      <c r="F13" s="22"/>
      <c r="G13" s="46"/>
      <c r="H13" s="46"/>
      <c r="I13" s="47"/>
      <c r="J13" s="38"/>
      <c r="K13" s="38"/>
      <c r="L13" s="38"/>
      <c r="M13" s="38"/>
      <c r="N13" s="38"/>
      <c r="O13" s="65"/>
      <c r="P13" s="38"/>
      <c r="Q13" s="38"/>
      <c r="R13" s="38"/>
      <c r="S13" s="38"/>
    </row>
    <row r="14" spans="1:24" ht="12.6" customHeight="1" x14ac:dyDescent="0.2">
      <c r="B14" s="50" t="s">
        <v>1097</v>
      </c>
      <c r="C14" s="22"/>
      <c r="D14" s="60"/>
      <c r="E14" s="60"/>
      <c r="F14" s="22"/>
      <c r="G14" s="46"/>
      <c r="H14" s="46"/>
      <c r="I14" s="47"/>
      <c r="J14" s="38"/>
      <c r="K14" s="38"/>
      <c r="L14" s="38"/>
      <c r="M14" s="38"/>
      <c r="N14" s="38"/>
      <c r="O14" s="65"/>
      <c r="P14" s="38"/>
      <c r="Q14" s="38"/>
      <c r="R14" s="38"/>
      <c r="S14" s="38"/>
    </row>
    <row r="15" spans="1:24" ht="12.6" customHeight="1" x14ac:dyDescent="0.2">
      <c r="B15" s="50"/>
      <c r="C15" s="22"/>
      <c r="D15" s="60"/>
      <c r="E15" s="60"/>
      <c r="F15" s="22"/>
      <c r="G15" s="46"/>
      <c r="H15" s="46"/>
      <c r="I15" s="47"/>
      <c r="J15" s="38"/>
      <c r="K15" s="38"/>
      <c r="L15" s="38"/>
      <c r="M15" s="38"/>
      <c r="N15" s="38"/>
      <c r="O15" s="65"/>
      <c r="P15" s="38"/>
      <c r="Q15" s="38"/>
      <c r="R15" s="38"/>
      <c r="S15" s="38"/>
    </row>
    <row r="16" spans="1:24" ht="19.899999999999999" customHeight="1" x14ac:dyDescent="0.2">
      <c r="B16" s="22"/>
      <c r="C16" s="22"/>
      <c r="D16" s="60"/>
      <c r="E16" s="60"/>
      <c r="F16" s="22"/>
      <c r="G16" s="46"/>
      <c r="H16" s="46"/>
      <c r="I16" s="47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2:21" ht="9" customHeight="1" x14ac:dyDescent="0.2">
      <c r="B17" s="50" t="s">
        <v>8</v>
      </c>
      <c r="C17" s="51"/>
      <c r="D17" s="134" t="s">
        <v>6</v>
      </c>
      <c r="E17" s="62"/>
      <c r="F17" s="50"/>
      <c r="G17" s="51"/>
      <c r="H17" s="18" t="s">
        <v>7</v>
      </c>
      <c r="I17" s="52"/>
      <c r="J17" s="53"/>
      <c r="K17" s="50"/>
      <c r="N17" s="54"/>
      <c r="O17" s="54"/>
      <c r="Q17" s="54"/>
    </row>
    <row r="18" spans="2:21" ht="10.9" customHeight="1" x14ac:dyDescent="0.2">
      <c r="B18" s="50"/>
      <c r="C18" s="51"/>
      <c r="D18" s="61"/>
      <c r="E18" s="62"/>
      <c r="F18" s="50"/>
      <c r="G18" s="51"/>
      <c r="H18" s="51"/>
      <c r="I18" s="52"/>
      <c r="J18" s="53"/>
      <c r="K18" s="50"/>
      <c r="N18" s="54"/>
      <c r="Q18" s="54"/>
      <c r="R18" s="54"/>
    </row>
    <row r="19" spans="2:21" ht="34.15" customHeight="1" x14ac:dyDescent="0.2">
      <c r="B19" s="45" t="s">
        <v>851</v>
      </c>
      <c r="C19" s="45"/>
      <c r="D19" s="220" t="s">
        <v>1093</v>
      </c>
      <c r="E19" s="220"/>
      <c r="F19" s="45"/>
      <c r="G19" s="48"/>
      <c r="H19" s="92" t="s">
        <v>1</v>
      </c>
      <c r="I19" s="19"/>
      <c r="J19" s="50"/>
      <c r="K19" s="53"/>
      <c r="U19" s="54"/>
    </row>
    <row r="20" spans="2:21" ht="12.6" customHeight="1" x14ac:dyDescent="0.2">
      <c r="B20" s="133" t="s">
        <v>859</v>
      </c>
      <c r="C20" s="50"/>
      <c r="D20" s="221" t="s">
        <v>1091</v>
      </c>
      <c r="E20" s="221"/>
      <c r="F20" s="50"/>
      <c r="G20" s="51"/>
      <c r="H20" s="133" t="s">
        <v>1053</v>
      </c>
      <c r="I20" s="133"/>
      <c r="J20" s="133"/>
      <c r="K20" s="53"/>
    </row>
    <row r="21" spans="2:21" ht="12" customHeight="1" x14ac:dyDescent="0.2">
      <c r="B21" s="50"/>
      <c r="C21" s="50"/>
      <c r="D21" s="62"/>
      <c r="E21" s="62"/>
      <c r="F21" s="50"/>
      <c r="G21" s="51"/>
      <c r="H21" s="222"/>
      <c r="I21" s="222"/>
      <c r="J21" s="222"/>
      <c r="K21" s="50"/>
    </row>
    <row r="22" spans="2:21" ht="20.45" customHeight="1" x14ac:dyDescent="0.2">
      <c r="B22" s="37"/>
      <c r="C22" s="37"/>
      <c r="D22" s="63"/>
      <c r="E22" s="63"/>
      <c r="F22" s="37"/>
      <c r="G22" s="39"/>
      <c r="H22" s="39"/>
      <c r="I22" s="41"/>
      <c r="J22" s="37"/>
      <c r="K22" s="37"/>
      <c r="L22" s="40"/>
    </row>
    <row r="23" spans="2:21" ht="20.100000000000001" customHeight="1" x14ac:dyDescent="0.2">
      <c r="B23" s="40"/>
      <c r="C23" s="40"/>
      <c r="D23" s="64"/>
      <c r="E23" s="64"/>
      <c r="F23" s="40"/>
      <c r="G23" s="42"/>
      <c r="H23" s="42"/>
      <c r="I23" s="43"/>
      <c r="J23" s="40"/>
      <c r="K23" s="40"/>
      <c r="L23" s="40"/>
    </row>
    <row r="24" spans="2:21" ht="20.100000000000001" customHeight="1" x14ac:dyDescent="0.2">
      <c r="B24" s="40"/>
      <c r="C24" s="40"/>
      <c r="D24" s="64"/>
      <c r="E24" s="64"/>
      <c r="F24" s="40"/>
      <c r="G24" s="42"/>
      <c r="H24" s="42"/>
      <c r="I24" s="43"/>
      <c r="J24" s="40"/>
      <c r="K24" s="40"/>
      <c r="L24" s="40"/>
    </row>
    <row r="25" spans="2:21" ht="20.100000000000001" customHeight="1" x14ac:dyDescent="0.2"/>
    <row r="26" spans="2:21" ht="20.100000000000001" customHeight="1" x14ac:dyDescent="0.2"/>
  </sheetData>
  <mergeCells count="10">
    <mergeCell ref="A12:I12"/>
    <mergeCell ref="D19:E19"/>
    <mergeCell ref="D20:E20"/>
    <mergeCell ref="H21:J21"/>
    <mergeCell ref="A4:S4"/>
    <mergeCell ref="A5:S5"/>
    <mergeCell ref="A6:S6"/>
    <mergeCell ref="A7:S7"/>
    <mergeCell ref="G9:H9"/>
    <mergeCell ref="K9:O9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showGridLines="0" view="pageBreakPreview" zoomScale="80" zoomScaleNormal="70" zoomScaleSheetLayoutView="80" zoomScalePageLayoutView="40" workbookViewId="0">
      <selection activeCell="A14" sqref="A14:I14"/>
    </sheetView>
  </sheetViews>
  <sheetFormatPr baseColWidth="10" defaultColWidth="10.28515625" defaultRowHeight="11.25" x14ac:dyDescent="0.2"/>
  <cols>
    <col min="1" max="1" width="4.85546875" style="24" customWidth="1"/>
    <col min="2" max="2" width="39.42578125" style="11" customWidth="1"/>
    <col min="3" max="3" width="29.5703125" style="11" customWidth="1"/>
    <col min="4" max="4" width="28" style="58" customWidth="1"/>
    <col min="5" max="5" width="31" style="58" customWidth="1"/>
    <col min="6" max="6" width="12.28515625" style="11" customWidth="1"/>
    <col min="7" max="8" width="9" style="34" bestFit="1" customWidth="1"/>
    <col min="9" max="9" width="10.5703125" style="14" customWidth="1"/>
    <col min="10" max="10" width="12" style="11" customWidth="1"/>
    <col min="11" max="11" width="10.7109375" style="11" customWidth="1"/>
    <col min="12" max="12" width="12" style="11" customWidth="1"/>
    <col min="13" max="13" width="11.7109375" style="11" customWidth="1"/>
    <col min="14" max="14" width="12.28515625" style="11" customWidth="1"/>
    <col min="15" max="15" width="8.7109375" style="11" customWidth="1"/>
    <col min="16" max="16" width="11.7109375" style="11" customWidth="1"/>
    <col min="17" max="17" width="12.7109375" style="11" customWidth="1"/>
    <col min="18" max="18" width="12.5703125" style="11" customWidth="1"/>
    <col min="19" max="19" width="13.28515625" style="11" customWidth="1"/>
    <col min="20" max="20" width="10.7109375" style="11" customWidth="1"/>
    <col min="21" max="16384" width="10.28515625" style="11"/>
  </cols>
  <sheetData>
    <row r="2" spans="1:24" ht="20.45" customHeight="1" x14ac:dyDescent="0.2">
      <c r="H2" s="35"/>
      <c r="I2" s="15"/>
      <c r="J2" s="17"/>
      <c r="K2" s="17"/>
      <c r="L2" s="17"/>
      <c r="M2" s="17"/>
      <c r="N2" s="17"/>
      <c r="O2" s="17"/>
      <c r="P2" s="17"/>
      <c r="Q2" s="17"/>
      <c r="R2" s="10"/>
      <c r="S2" s="10"/>
    </row>
    <row r="3" spans="1:24" ht="20.45" customHeight="1" x14ac:dyDescent="0.2">
      <c r="H3" s="35"/>
      <c r="I3" s="15"/>
      <c r="J3" s="17"/>
      <c r="K3" s="17"/>
      <c r="L3" s="17"/>
      <c r="M3" s="17"/>
      <c r="N3" s="17"/>
      <c r="O3" s="17"/>
      <c r="P3" s="17"/>
      <c r="Q3" s="17"/>
      <c r="R3" s="10"/>
      <c r="S3" s="10"/>
    </row>
    <row r="4" spans="1:24" ht="20.4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6"/>
      <c r="Q4" s="215"/>
      <c r="R4" s="215"/>
      <c r="S4" s="215"/>
    </row>
    <row r="5" spans="1:24" ht="21" customHeight="1" x14ac:dyDescent="0.2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5"/>
      <c r="R5" s="215"/>
      <c r="S5" s="215"/>
    </row>
    <row r="6" spans="1:24" ht="21.4" customHeight="1" x14ac:dyDescent="0.25">
      <c r="A6" s="217" t="s">
        <v>855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W6" s="54"/>
    </row>
    <row r="7" spans="1:24" ht="21.4" customHeight="1" x14ac:dyDescent="0.25">
      <c r="A7" s="217" t="s">
        <v>1094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8"/>
      <c r="Q7" s="217"/>
      <c r="R7" s="217"/>
      <c r="S7" s="217"/>
      <c r="W7" s="54"/>
    </row>
    <row r="8" spans="1:24" ht="21.4" customHeight="1" x14ac:dyDescent="0.2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W8" s="54"/>
    </row>
    <row r="9" spans="1:24" ht="18" customHeight="1" x14ac:dyDescent="0.2">
      <c r="B9" s="57"/>
      <c r="C9" s="57"/>
      <c r="D9" s="59"/>
      <c r="E9" s="59"/>
      <c r="F9" s="57"/>
      <c r="G9" s="219" t="s">
        <v>599</v>
      </c>
      <c r="H9" s="219"/>
      <c r="I9" s="19"/>
      <c r="J9" s="17"/>
      <c r="K9" s="208" t="s">
        <v>26</v>
      </c>
      <c r="L9" s="209"/>
      <c r="M9" s="209"/>
      <c r="N9" s="209"/>
      <c r="O9" s="210"/>
      <c r="P9" s="56"/>
      <c r="Q9" s="56"/>
      <c r="R9" s="17"/>
      <c r="S9" s="17"/>
    </row>
    <row r="10" spans="1:24" ht="34.15" customHeight="1" x14ac:dyDescent="0.25">
      <c r="A10" s="86" t="s">
        <v>0</v>
      </c>
      <c r="B10" s="55" t="s">
        <v>28</v>
      </c>
      <c r="C10" s="55" t="s">
        <v>13</v>
      </c>
      <c r="D10" s="55" t="s">
        <v>14</v>
      </c>
      <c r="E10" s="55" t="s">
        <v>558</v>
      </c>
      <c r="F10" s="55" t="s">
        <v>15</v>
      </c>
      <c r="G10" s="36" t="s">
        <v>600</v>
      </c>
      <c r="H10" s="36" t="s">
        <v>601</v>
      </c>
      <c r="I10" s="55" t="s">
        <v>16</v>
      </c>
      <c r="J10" s="55" t="s">
        <v>17</v>
      </c>
      <c r="K10" s="20" t="s">
        <v>18</v>
      </c>
      <c r="L10" s="20" t="s">
        <v>20</v>
      </c>
      <c r="M10" s="20" t="s">
        <v>19</v>
      </c>
      <c r="N10" s="20" t="s">
        <v>22</v>
      </c>
      <c r="O10" s="20" t="s">
        <v>23</v>
      </c>
      <c r="P10" s="55" t="s">
        <v>748</v>
      </c>
      <c r="Q10" s="55" t="s">
        <v>21</v>
      </c>
      <c r="R10" s="55" t="s">
        <v>24</v>
      </c>
      <c r="S10" s="55" t="s">
        <v>25</v>
      </c>
      <c r="T10" s="21"/>
      <c r="U10" s="21"/>
      <c r="V10" s="21"/>
      <c r="W10" s="21"/>
      <c r="X10" s="21"/>
    </row>
    <row r="11" spans="1:24" ht="21.4" customHeight="1" x14ac:dyDescent="0.2">
      <c r="A11" s="104">
        <v>1</v>
      </c>
      <c r="B11" s="103" t="s">
        <v>853</v>
      </c>
      <c r="C11" s="103" t="s">
        <v>383</v>
      </c>
      <c r="D11" s="73" t="s">
        <v>788</v>
      </c>
      <c r="E11" s="105" t="s">
        <v>749</v>
      </c>
      <c r="F11" s="99" t="s">
        <v>774</v>
      </c>
      <c r="G11" s="68">
        <v>44927</v>
      </c>
      <c r="H11" s="68">
        <v>45108</v>
      </c>
      <c r="I11" s="69" t="s">
        <v>10</v>
      </c>
      <c r="J11" s="77">
        <v>50000</v>
      </c>
      <c r="K11" s="77">
        <v>1435</v>
      </c>
      <c r="L11" s="77">
        <v>1520</v>
      </c>
      <c r="M11" s="77">
        <v>0</v>
      </c>
      <c r="N11" s="77">
        <v>1854</v>
      </c>
      <c r="O11" s="78">
        <v>25</v>
      </c>
      <c r="P11" s="78">
        <v>50</v>
      </c>
      <c r="Q11" s="78">
        <f t="shared" ref="Q11:Q13" si="0">K11+L11+M11+N11+O11+P11</f>
        <v>4884</v>
      </c>
      <c r="R11" s="77">
        <f t="shared" ref="R11:R13" si="1">J11</f>
        <v>50000</v>
      </c>
      <c r="S11" s="77">
        <f t="shared" ref="S11:S13" si="2">R11-Q11</f>
        <v>45116</v>
      </c>
      <c r="W11" s="54"/>
    </row>
    <row r="12" spans="1:24" ht="21.4" customHeight="1" x14ac:dyDescent="0.2">
      <c r="A12" s="104">
        <v>2</v>
      </c>
      <c r="B12" s="103" t="s">
        <v>852</v>
      </c>
      <c r="C12" s="103" t="s">
        <v>383</v>
      </c>
      <c r="D12" s="73" t="s">
        <v>788</v>
      </c>
      <c r="E12" s="105" t="s">
        <v>749</v>
      </c>
      <c r="F12" s="99" t="s">
        <v>774</v>
      </c>
      <c r="G12" s="68">
        <v>44927</v>
      </c>
      <c r="H12" s="68">
        <v>45108</v>
      </c>
      <c r="I12" s="69" t="s">
        <v>11</v>
      </c>
      <c r="J12" s="77">
        <v>50000</v>
      </c>
      <c r="K12" s="77">
        <v>1435</v>
      </c>
      <c r="L12" s="77">
        <v>1520</v>
      </c>
      <c r="M12" s="77">
        <v>0</v>
      </c>
      <c r="N12" s="77">
        <v>1854</v>
      </c>
      <c r="O12" s="78">
        <v>25</v>
      </c>
      <c r="P12" s="78">
        <v>50</v>
      </c>
      <c r="Q12" s="78">
        <f t="shared" si="0"/>
        <v>4884</v>
      </c>
      <c r="R12" s="77">
        <f t="shared" si="1"/>
        <v>50000</v>
      </c>
      <c r="S12" s="77">
        <f t="shared" si="2"/>
        <v>45116</v>
      </c>
      <c r="W12" s="54"/>
    </row>
    <row r="13" spans="1:24" ht="21.4" customHeight="1" x14ac:dyDescent="0.2">
      <c r="A13" s="104">
        <v>3</v>
      </c>
      <c r="B13" s="103" t="s">
        <v>856</v>
      </c>
      <c r="C13" s="103" t="s">
        <v>383</v>
      </c>
      <c r="D13" s="73" t="s">
        <v>788</v>
      </c>
      <c r="E13" s="105" t="s">
        <v>749</v>
      </c>
      <c r="F13" s="99" t="s">
        <v>774</v>
      </c>
      <c r="G13" s="68">
        <v>44927</v>
      </c>
      <c r="H13" s="68">
        <v>45108</v>
      </c>
      <c r="I13" s="69" t="s">
        <v>11</v>
      </c>
      <c r="J13" s="77">
        <v>50000</v>
      </c>
      <c r="K13" s="77">
        <v>1435</v>
      </c>
      <c r="L13" s="77">
        <v>1520</v>
      </c>
      <c r="M13" s="77">
        <v>0</v>
      </c>
      <c r="N13" s="77">
        <v>1854</v>
      </c>
      <c r="O13" s="78">
        <v>25</v>
      </c>
      <c r="P13" s="78">
        <v>50</v>
      </c>
      <c r="Q13" s="78">
        <f t="shared" si="0"/>
        <v>4884</v>
      </c>
      <c r="R13" s="77">
        <f t="shared" si="1"/>
        <v>50000</v>
      </c>
      <c r="S13" s="77">
        <f t="shared" si="2"/>
        <v>45116</v>
      </c>
      <c r="W13" s="54"/>
    </row>
    <row r="14" spans="1:24" ht="17.45" customHeight="1" x14ac:dyDescent="0.25">
      <c r="A14" s="213" t="s">
        <v>9</v>
      </c>
      <c r="B14" s="213"/>
      <c r="C14" s="213"/>
      <c r="D14" s="213"/>
      <c r="E14" s="213"/>
      <c r="F14" s="213"/>
      <c r="G14" s="213"/>
      <c r="H14" s="213"/>
      <c r="I14" s="214"/>
      <c r="J14" s="79">
        <f t="shared" ref="J14:S14" si="3">SUM(J11:J13)</f>
        <v>150000</v>
      </c>
      <c r="K14" s="79">
        <f t="shared" si="3"/>
        <v>4305</v>
      </c>
      <c r="L14" s="79">
        <f t="shared" si="3"/>
        <v>4560</v>
      </c>
      <c r="M14" s="79">
        <f t="shared" si="3"/>
        <v>0</v>
      </c>
      <c r="N14" s="79">
        <f t="shared" si="3"/>
        <v>5562</v>
      </c>
      <c r="O14" s="79">
        <f t="shared" si="3"/>
        <v>75</v>
      </c>
      <c r="P14" s="79">
        <f t="shared" si="3"/>
        <v>150</v>
      </c>
      <c r="Q14" s="79">
        <f t="shared" si="3"/>
        <v>14652</v>
      </c>
      <c r="R14" s="79">
        <f t="shared" si="3"/>
        <v>150000</v>
      </c>
      <c r="S14" s="79">
        <f t="shared" si="3"/>
        <v>135348</v>
      </c>
      <c r="W14" s="54"/>
    </row>
    <row r="15" spans="1:24" ht="14.45" customHeight="1" x14ac:dyDescent="0.2">
      <c r="A15" s="50"/>
      <c r="B15" s="50" t="s">
        <v>857</v>
      </c>
      <c r="C15" s="22"/>
      <c r="D15" s="60"/>
      <c r="E15" s="60"/>
      <c r="F15" s="22"/>
      <c r="G15" s="46"/>
      <c r="H15" s="46"/>
      <c r="I15" s="47"/>
      <c r="J15" s="38"/>
      <c r="K15" s="38"/>
      <c r="L15" s="38"/>
      <c r="M15" s="38"/>
      <c r="N15" s="38"/>
      <c r="O15" s="65"/>
      <c r="P15" s="38"/>
      <c r="Q15" s="38"/>
      <c r="R15" s="38"/>
      <c r="S15" s="38"/>
    </row>
    <row r="16" spans="1:24" ht="12.6" customHeight="1" x14ac:dyDescent="0.2">
      <c r="B16" s="50" t="s">
        <v>1096</v>
      </c>
      <c r="C16" s="22"/>
      <c r="D16" s="60"/>
      <c r="E16" s="60"/>
      <c r="F16" s="22"/>
      <c r="G16" s="46"/>
      <c r="H16" s="46"/>
      <c r="I16" s="47"/>
      <c r="J16" s="38"/>
      <c r="K16" s="38"/>
      <c r="L16" s="38"/>
      <c r="M16" s="38"/>
      <c r="N16" s="38"/>
      <c r="O16" s="65"/>
      <c r="P16" s="38"/>
      <c r="Q16" s="38"/>
      <c r="R16" s="38"/>
      <c r="S16" s="38"/>
    </row>
    <row r="17" spans="2:21" ht="19.899999999999999" customHeight="1" x14ac:dyDescent="0.2">
      <c r="B17" s="22"/>
      <c r="C17" s="22"/>
      <c r="D17" s="60"/>
      <c r="E17" s="60"/>
      <c r="F17" s="22"/>
      <c r="G17" s="46"/>
      <c r="H17" s="46"/>
      <c r="I17" s="47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2:21" ht="9" customHeight="1" x14ac:dyDescent="0.2">
      <c r="B18" s="50" t="s">
        <v>8</v>
      </c>
      <c r="C18" s="51"/>
      <c r="D18" s="134" t="s">
        <v>6</v>
      </c>
      <c r="E18" s="62"/>
      <c r="F18" s="50"/>
      <c r="G18" s="51"/>
      <c r="H18" s="18" t="s">
        <v>7</v>
      </c>
      <c r="I18" s="52"/>
      <c r="J18" s="53"/>
      <c r="K18" s="50"/>
      <c r="N18" s="54"/>
      <c r="O18" s="54"/>
      <c r="Q18" s="54"/>
    </row>
    <row r="19" spans="2:21" ht="10.9" customHeight="1" x14ac:dyDescent="0.2">
      <c r="B19" s="50"/>
      <c r="C19" s="51"/>
      <c r="D19" s="61"/>
      <c r="E19" s="62"/>
      <c r="F19" s="50"/>
      <c r="G19" s="51"/>
      <c r="H19" s="51"/>
      <c r="I19" s="52"/>
      <c r="J19" s="53"/>
      <c r="K19" s="50"/>
      <c r="N19" s="54"/>
      <c r="Q19" s="54"/>
      <c r="R19" s="54"/>
    </row>
    <row r="20" spans="2:21" ht="34.15" customHeight="1" x14ac:dyDescent="0.2">
      <c r="B20" s="45" t="s">
        <v>851</v>
      </c>
      <c r="C20" s="45"/>
      <c r="D20" s="220" t="s">
        <v>1093</v>
      </c>
      <c r="E20" s="220"/>
      <c r="F20" s="45"/>
      <c r="G20" s="48"/>
      <c r="H20" s="92" t="s">
        <v>1</v>
      </c>
      <c r="I20" s="19"/>
      <c r="J20" s="50"/>
      <c r="K20" s="53"/>
      <c r="U20" s="54"/>
    </row>
    <row r="21" spans="2:21" ht="12.6" customHeight="1" x14ac:dyDescent="0.2">
      <c r="B21" s="133" t="s">
        <v>859</v>
      </c>
      <c r="C21" s="50"/>
      <c r="D21" s="221" t="s">
        <v>1091</v>
      </c>
      <c r="E21" s="221"/>
      <c r="F21" s="50"/>
      <c r="G21" s="51"/>
      <c r="H21" s="133" t="s">
        <v>1053</v>
      </c>
      <c r="I21" s="133"/>
      <c r="J21" s="133"/>
      <c r="K21" s="53"/>
    </row>
    <row r="22" spans="2:21" ht="12" customHeight="1" x14ac:dyDescent="0.2">
      <c r="B22" s="50"/>
      <c r="C22" s="50"/>
      <c r="D22" s="62"/>
      <c r="E22" s="62"/>
      <c r="F22" s="50"/>
      <c r="G22" s="51"/>
      <c r="H22" s="222"/>
      <c r="I22" s="222"/>
      <c r="J22" s="222"/>
      <c r="K22" s="50"/>
    </row>
    <row r="23" spans="2:21" ht="20.45" customHeight="1" x14ac:dyDescent="0.2">
      <c r="B23" s="37"/>
      <c r="C23" s="37"/>
      <c r="D23" s="63"/>
      <c r="E23" s="63"/>
      <c r="F23" s="37"/>
      <c r="G23" s="39"/>
      <c r="H23" s="39"/>
      <c r="I23" s="41"/>
      <c r="J23" s="37"/>
      <c r="K23" s="37"/>
      <c r="L23" s="40"/>
    </row>
    <row r="24" spans="2:21" ht="20.100000000000001" customHeight="1" x14ac:dyDescent="0.2">
      <c r="B24" s="40"/>
      <c r="C24" s="40"/>
      <c r="D24" s="64"/>
      <c r="E24" s="64"/>
      <c r="F24" s="40"/>
      <c r="G24" s="42"/>
      <c r="H24" s="42"/>
      <c r="I24" s="43"/>
      <c r="J24" s="40"/>
      <c r="K24" s="40"/>
      <c r="L24" s="40"/>
    </row>
    <row r="25" spans="2:21" ht="20.100000000000001" customHeight="1" x14ac:dyDescent="0.2">
      <c r="B25" s="40"/>
      <c r="C25" s="40"/>
      <c r="D25" s="64"/>
      <c r="E25" s="64"/>
      <c r="F25" s="40"/>
      <c r="G25" s="42"/>
      <c r="H25" s="42"/>
      <c r="I25" s="43"/>
      <c r="J25" s="40"/>
      <c r="K25" s="40"/>
      <c r="L25" s="40"/>
    </row>
    <row r="26" spans="2:21" ht="20.100000000000001" customHeight="1" x14ac:dyDescent="0.2"/>
    <row r="27" spans="2:21" ht="20.100000000000001" customHeight="1" x14ac:dyDescent="0.2"/>
  </sheetData>
  <mergeCells count="10">
    <mergeCell ref="H22:J22"/>
    <mergeCell ref="A14:I14"/>
    <mergeCell ref="A4:S4"/>
    <mergeCell ref="A5:S5"/>
    <mergeCell ref="A6:S6"/>
    <mergeCell ref="A7:S7"/>
    <mergeCell ref="G9:H9"/>
    <mergeCell ref="K9:O9"/>
    <mergeCell ref="D20:E20"/>
    <mergeCell ref="D21:E2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1"/>
  <sheetViews>
    <sheetView tabSelected="1" view="pageBreakPreview" topLeftCell="A180" zoomScaleNormal="100" zoomScaleSheetLayoutView="100" zoomScalePageLayoutView="110" workbookViewId="0">
      <selection activeCell="A202" sqref="A202:K202"/>
    </sheetView>
  </sheetViews>
  <sheetFormatPr baseColWidth="10" defaultColWidth="11.42578125" defaultRowHeight="15" x14ac:dyDescent="0.25"/>
  <cols>
    <col min="1" max="1" width="3.42578125" customWidth="1"/>
    <col min="2" max="2" width="34.42578125" customWidth="1"/>
    <col min="3" max="3" width="20.140625" customWidth="1"/>
    <col min="4" max="4" width="20.140625" style="120" customWidth="1"/>
    <col min="5" max="5" width="14.7109375" style="1" customWidth="1"/>
    <col min="6" max="6" width="13.5703125" style="121" customWidth="1"/>
    <col min="7" max="7" width="13.140625" style="121" customWidth="1"/>
    <col min="8" max="8" width="13.28515625" style="121" customWidth="1"/>
    <col min="9" max="9" width="12.5703125" style="121" customWidth="1"/>
    <col min="10" max="10" width="16.85546875" style="121" customWidth="1"/>
    <col min="11" max="11" width="15.7109375" style="121" customWidth="1"/>
  </cols>
  <sheetData>
    <row r="1" spans="1:11" x14ac:dyDescent="0.25">
      <c r="A1" s="2"/>
      <c r="B1" s="2"/>
      <c r="C1" s="2"/>
      <c r="D1" s="4"/>
      <c r="E1" s="3"/>
      <c r="F1" s="225"/>
      <c r="G1" s="225"/>
      <c r="H1" s="225"/>
      <c r="I1" s="225"/>
      <c r="J1" s="5"/>
      <c r="K1" s="5"/>
    </row>
    <row r="2" spans="1:11" x14ac:dyDescent="0.25">
      <c r="A2" s="2"/>
      <c r="B2" s="2"/>
      <c r="C2" s="2"/>
      <c r="D2" s="4"/>
      <c r="E2" s="3"/>
      <c r="F2" s="5"/>
      <c r="G2" s="5"/>
      <c r="H2" s="5"/>
      <c r="I2" s="5"/>
      <c r="J2" s="5"/>
      <c r="K2" s="5"/>
    </row>
    <row r="3" spans="1:11" x14ac:dyDescent="0.25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 x14ac:dyDescent="0.25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30" customHeight="1" x14ac:dyDescent="0.2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1" x14ac:dyDescent="0.25">
      <c r="A7" s="223" t="s">
        <v>871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</row>
    <row r="8" spans="1:11" ht="22.15" customHeight="1" x14ac:dyDescent="0.25">
      <c r="A8" s="228" t="s">
        <v>1094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ht="38.450000000000003" customHeight="1" x14ac:dyDescent="0.25">
      <c r="A9" s="110" t="s">
        <v>0</v>
      </c>
      <c r="B9" s="110" t="s">
        <v>12</v>
      </c>
      <c r="C9" s="111" t="s">
        <v>13</v>
      </c>
      <c r="D9" s="111" t="s">
        <v>872</v>
      </c>
      <c r="E9" s="111" t="s">
        <v>16</v>
      </c>
      <c r="F9" s="112" t="s">
        <v>873</v>
      </c>
      <c r="G9" s="112" t="s">
        <v>874</v>
      </c>
      <c r="H9" s="112" t="s">
        <v>875</v>
      </c>
      <c r="I9" s="112" t="s">
        <v>876</v>
      </c>
      <c r="J9" s="112" t="s">
        <v>24</v>
      </c>
      <c r="K9" s="112" t="s">
        <v>877</v>
      </c>
    </row>
    <row r="10" spans="1:11" ht="15.4" customHeight="1" x14ac:dyDescent="0.25">
      <c r="A10" s="129">
        <v>1</v>
      </c>
      <c r="B10" s="129" t="s">
        <v>878</v>
      </c>
      <c r="C10" s="129" t="s">
        <v>879</v>
      </c>
      <c r="D10" s="130" t="s">
        <v>880</v>
      </c>
      <c r="E10" s="131" t="s">
        <v>11</v>
      </c>
      <c r="F10" s="113">
        <v>12000</v>
      </c>
      <c r="G10" s="113">
        <v>0</v>
      </c>
      <c r="H10" s="113">
        <v>0</v>
      </c>
      <c r="I10" s="113">
        <f t="shared" ref="I10:I73" si="0">G10+H10</f>
        <v>0</v>
      </c>
      <c r="J10" s="132">
        <f t="shared" ref="J10:J73" si="1">F10+0</f>
        <v>12000</v>
      </c>
      <c r="K10" s="132">
        <f t="shared" ref="K10:K73" si="2">J10-I10</f>
        <v>12000</v>
      </c>
    </row>
    <row r="11" spans="1:11" ht="15.4" customHeight="1" x14ac:dyDescent="0.25">
      <c r="A11" s="129">
        <v>2</v>
      </c>
      <c r="B11" s="129" t="s">
        <v>972</v>
      </c>
      <c r="C11" s="129" t="s">
        <v>879</v>
      </c>
      <c r="D11" s="130" t="s">
        <v>880</v>
      </c>
      <c r="E11" s="131" t="s">
        <v>11</v>
      </c>
      <c r="F11" s="113">
        <v>20000</v>
      </c>
      <c r="G11" s="113">
        <v>0</v>
      </c>
      <c r="H11" s="113">
        <v>0</v>
      </c>
      <c r="I11" s="113">
        <f t="shared" si="0"/>
        <v>0</v>
      </c>
      <c r="J11" s="132">
        <f t="shared" si="1"/>
        <v>20000</v>
      </c>
      <c r="K11" s="132">
        <f t="shared" si="2"/>
        <v>20000</v>
      </c>
    </row>
    <row r="12" spans="1:11" ht="15.4" customHeight="1" x14ac:dyDescent="0.25">
      <c r="A12" s="129">
        <v>3</v>
      </c>
      <c r="B12" s="129" t="s">
        <v>881</v>
      </c>
      <c r="C12" s="129" t="s">
        <v>879</v>
      </c>
      <c r="D12" s="130" t="s">
        <v>880</v>
      </c>
      <c r="E12" s="131" t="s">
        <v>11</v>
      </c>
      <c r="F12" s="113">
        <v>15000</v>
      </c>
      <c r="G12" s="113">
        <v>0</v>
      </c>
      <c r="H12" s="113">
        <v>0</v>
      </c>
      <c r="I12" s="113">
        <f t="shared" si="0"/>
        <v>0</v>
      </c>
      <c r="J12" s="132">
        <f t="shared" si="1"/>
        <v>15000</v>
      </c>
      <c r="K12" s="132">
        <f t="shared" si="2"/>
        <v>15000</v>
      </c>
    </row>
    <row r="13" spans="1:11" ht="15.4" customHeight="1" x14ac:dyDescent="0.25">
      <c r="A13" s="129">
        <v>4</v>
      </c>
      <c r="B13" s="129" t="s">
        <v>1162</v>
      </c>
      <c r="C13" s="129" t="s">
        <v>879</v>
      </c>
      <c r="D13" s="130" t="s">
        <v>880</v>
      </c>
      <c r="E13" s="131" t="s">
        <v>11</v>
      </c>
      <c r="F13" s="113">
        <v>15000</v>
      </c>
      <c r="G13" s="113">
        <v>0</v>
      </c>
      <c r="H13" s="113">
        <v>0</v>
      </c>
      <c r="I13" s="113">
        <f t="shared" si="0"/>
        <v>0</v>
      </c>
      <c r="J13" s="132">
        <f t="shared" si="1"/>
        <v>15000</v>
      </c>
      <c r="K13" s="132">
        <f t="shared" si="2"/>
        <v>15000</v>
      </c>
    </row>
    <row r="14" spans="1:11" ht="15.4" customHeight="1" x14ac:dyDescent="0.25">
      <c r="A14" s="129">
        <v>5</v>
      </c>
      <c r="B14" s="129" t="s">
        <v>967</v>
      </c>
      <c r="C14" s="129" t="s">
        <v>879</v>
      </c>
      <c r="D14" s="130" t="s">
        <v>880</v>
      </c>
      <c r="E14" s="131" t="s">
        <v>11</v>
      </c>
      <c r="F14" s="113">
        <v>12000</v>
      </c>
      <c r="G14" s="113">
        <v>0</v>
      </c>
      <c r="H14" s="113">
        <v>0</v>
      </c>
      <c r="I14" s="113">
        <f t="shared" si="0"/>
        <v>0</v>
      </c>
      <c r="J14" s="132">
        <f t="shared" si="1"/>
        <v>12000</v>
      </c>
      <c r="K14" s="132">
        <f t="shared" si="2"/>
        <v>12000</v>
      </c>
    </row>
    <row r="15" spans="1:11" ht="15.4" customHeight="1" x14ac:dyDescent="0.25">
      <c r="A15" s="129">
        <v>6</v>
      </c>
      <c r="B15" s="129" t="s">
        <v>882</v>
      </c>
      <c r="C15" s="129" t="s">
        <v>879</v>
      </c>
      <c r="D15" s="130" t="s">
        <v>880</v>
      </c>
      <c r="E15" s="131" t="s">
        <v>11</v>
      </c>
      <c r="F15" s="113">
        <v>12000</v>
      </c>
      <c r="G15" s="113">
        <v>0</v>
      </c>
      <c r="H15" s="113">
        <v>0</v>
      </c>
      <c r="I15" s="113">
        <f t="shared" si="0"/>
        <v>0</v>
      </c>
      <c r="J15" s="132">
        <f t="shared" si="1"/>
        <v>12000</v>
      </c>
      <c r="K15" s="132">
        <f t="shared" si="2"/>
        <v>12000</v>
      </c>
    </row>
    <row r="16" spans="1:11" ht="15.4" customHeight="1" x14ac:dyDescent="0.25">
      <c r="A16" s="129">
        <v>7</v>
      </c>
      <c r="B16" s="129" t="s">
        <v>986</v>
      </c>
      <c r="C16" s="129" t="s">
        <v>879</v>
      </c>
      <c r="D16" s="130" t="s">
        <v>880</v>
      </c>
      <c r="E16" s="131" t="s">
        <v>11</v>
      </c>
      <c r="F16" s="113">
        <v>12000</v>
      </c>
      <c r="G16" s="113">
        <v>0</v>
      </c>
      <c r="H16" s="113">
        <v>0</v>
      </c>
      <c r="I16" s="113">
        <f t="shared" si="0"/>
        <v>0</v>
      </c>
      <c r="J16" s="132">
        <f t="shared" si="1"/>
        <v>12000</v>
      </c>
      <c r="K16" s="132">
        <f t="shared" si="2"/>
        <v>12000</v>
      </c>
    </row>
    <row r="17" spans="1:11" ht="15.4" customHeight="1" x14ac:dyDescent="0.25">
      <c r="A17" s="129">
        <v>8</v>
      </c>
      <c r="B17" s="129" t="s">
        <v>1163</v>
      </c>
      <c r="C17" s="129" t="s">
        <v>879</v>
      </c>
      <c r="D17" s="130" t="s">
        <v>880</v>
      </c>
      <c r="E17" s="131" t="s">
        <v>11</v>
      </c>
      <c r="F17" s="113">
        <v>20000</v>
      </c>
      <c r="G17" s="113">
        <v>0</v>
      </c>
      <c r="H17" s="113">
        <v>0</v>
      </c>
      <c r="I17" s="113">
        <f t="shared" si="0"/>
        <v>0</v>
      </c>
      <c r="J17" s="132">
        <f t="shared" si="1"/>
        <v>20000</v>
      </c>
      <c r="K17" s="132">
        <f t="shared" si="2"/>
        <v>20000</v>
      </c>
    </row>
    <row r="18" spans="1:11" ht="15.4" customHeight="1" x14ac:dyDescent="0.25">
      <c r="A18" s="129">
        <v>9</v>
      </c>
      <c r="B18" s="129" t="s">
        <v>1164</v>
      </c>
      <c r="C18" s="129" t="s">
        <v>879</v>
      </c>
      <c r="D18" s="130" t="s">
        <v>880</v>
      </c>
      <c r="E18" s="131" t="s">
        <v>11</v>
      </c>
      <c r="F18" s="113">
        <v>20000</v>
      </c>
      <c r="G18" s="113">
        <v>0</v>
      </c>
      <c r="H18" s="113">
        <v>0</v>
      </c>
      <c r="I18" s="113">
        <f t="shared" si="0"/>
        <v>0</v>
      </c>
      <c r="J18" s="132">
        <f t="shared" si="1"/>
        <v>20000</v>
      </c>
      <c r="K18" s="132">
        <f t="shared" si="2"/>
        <v>20000</v>
      </c>
    </row>
    <row r="19" spans="1:11" ht="15.4" customHeight="1" x14ac:dyDescent="0.25">
      <c r="A19" s="129">
        <v>10</v>
      </c>
      <c r="B19" s="129" t="s">
        <v>1165</v>
      </c>
      <c r="C19" s="129" t="s">
        <v>879</v>
      </c>
      <c r="D19" s="130" t="s">
        <v>880</v>
      </c>
      <c r="E19" s="131" t="s">
        <v>10</v>
      </c>
      <c r="F19" s="113">
        <v>15000</v>
      </c>
      <c r="G19" s="113">
        <v>0</v>
      </c>
      <c r="H19" s="113">
        <v>0</v>
      </c>
      <c r="I19" s="113">
        <f t="shared" si="0"/>
        <v>0</v>
      </c>
      <c r="J19" s="132">
        <f t="shared" si="1"/>
        <v>15000</v>
      </c>
      <c r="K19" s="132">
        <f t="shared" si="2"/>
        <v>15000</v>
      </c>
    </row>
    <row r="20" spans="1:11" ht="15.4" customHeight="1" x14ac:dyDescent="0.25">
      <c r="A20" s="129">
        <v>11</v>
      </c>
      <c r="B20" s="129" t="s">
        <v>1166</v>
      </c>
      <c r="C20" s="129" t="s">
        <v>879</v>
      </c>
      <c r="D20" s="130" t="s">
        <v>880</v>
      </c>
      <c r="E20" s="131" t="s">
        <v>10</v>
      </c>
      <c r="F20" s="113">
        <v>20000</v>
      </c>
      <c r="G20" s="113">
        <v>0</v>
      </c>
      <c r="H20" s="113">
        <v>0</v>
      </c>
      <c r="I20" s="113">
        <f t="shared" si="0"/>
        <v>0</v>
      </c>
      <c r="J20" s="132">
        <f t="shared" si="1"/>
        <v>20000</v>
      </c>
      <c r="K20" s="132">
        <f t="shared" si="2"/>
        <v>20000</v>
      </c>
    </row>
    <row r="21" spans="1:11" ht="15.4" customHeight="1" x14ac:dyDescent="0.25">
      <c r="A21" s="129">
        <v>12</v>
      </c>
      <c r="B21" s="129" t="s">
        <v>883</v>
      </c>
      <c r="C21" s="129" t="s">
        <v>879</v>
      </c>
      <c r="D21" s="130" t="s">
        <v>880</v>
      </c>
      <c r="E21" s="131" t="s">
        <v>10</v>
      </c>
      <c r="F21" s="113">
        <v>15000</v>
      </c>
      <c r="G21" s="113">
        <v>0</v>
      </c>
      <c r="H21" s="113">
        <v>0</v>
      </c>
      <c r="I21" s="113">
        <f t="shared" si="0"/>
        <v>0</v>
      </c>
      <c r="J21" s="132">
        <f t="shared" si="1"/>
        <v>15000</v>
      </c>
      <c r="K21" s="132">
        <f t="shared" si="2"/>
        <v>15000</v>
      </c>
    </row>
    <row r="22" spans="1:11" ht="15.4" customHeight="1" x14ac:dyDescent="0.25">
      <c r="A22" s="129">
        <v>13</v>
      </c>
      <c r="B22" s="129" t="s">
        <v>884</v>
      </c>
      <c r="C22" s="129" t="s">
        <v>879</v>
      </c>
      <c r="D22" s="130" t="s">
        <v>880</v>
      </c>
      <c r="E22" s="131" t="s">
        <v>11</v>
      </c>
      <c r="F22" s="113">
        <v>20000</v>
      </c>
      <c r="G22" s="113">
        <v>0</v>
      </c>
      <c r="H22" s="113">
        <v>0</v>
      </c>
      <c r="I22" s="113">
        <f t="shared" si="0"/>
        <v>0</v>
      </c>
      <c r="J22" s="132">
        <f t="shared" si="1"/>
        <v>20000</v>
      </c>
      <c r="K22" s="132">
        <f t="shared" si="2"/>
        <v>20000</v>
      </c>
    </row>
    <row r="23" spans="1:11" ht="15.4" customHeight="1" x14ac:dyDescent="0.25">
      <c r="A23" s="129">
        <v>14</v>
      </c>
      <c r="B23" s="129" t="s">
        <v>885</v>
      </c>
      <c r="C23" s="129" t="s">
        <v>879</v>
      </c>
      <c r="D23" s="130" t="s">
        <v>880</v>
      </c>
      <c r="E23" s="131" t="s">
        <v>11</v>
      </c>
      <c r="F23" s="113">
        <v>5000</v>
      </c>
      <c r="G23" s="113">
        <v>0</v>
      </c>
      <c r="H23" s="113">
        <v>0</v>
      </c>
      <c r="I23" s="113">
        <f t="shared" si="0"/>
        <v>0</v>
      </c>
      <c r="J23" s="132">
        <f t="shared" si="1"/>
        <v>5000</v>
      </c>
      <c r="K23" s="132">
        <f t="shared" si="2"/>
        <v>5000</v>
      </c>
    </row>
    <row r="24" spans="1:11" ht="15.4" customHeight="1" x14ac:dyDescent="0.25">
      <c r="A24" s="129">
        <v>15</v>
      </c>
      <c r="B24" s="129" t="s">
        <v>987</v>
      </c>
      <c r="C24" s="129" t="s">
        <v>879</v>
      </c>
      <c r="D24" s="130" t="s">
        <v>880</v>
      </c>
      <c r="E24" s="131" t="s">
        <v>11</v>
      </c>
      <c r="F24" s="113">
        <v>30000</v>
      </c>
      <c r="G24" s="113">
        <v>0</v>
      </c>
      <c r="H24" s="113">
        <v>0</v>
      </c>
      <c r="I24" s="113">
        <f t="shared" si="0"/>
        <v>0</v>
      </c>
      <c r="J24" s="132">
        <f t="shared" si="1"/>
        <v>30000</v>
      </c>
      <c r="K24" s="132">
        <f t="shared" si="2"/>
        <v>30000</v>
      </c>
    </row>
    <row r="25" spans="1:11" ht="15.4" customHeight="1" x14ac:dyDescent="0.25">
      <c r="A25" s="129">
        <v>16</v>
      </c>
      <c r="B25" s="129" t="s">
        <v>886</v>
      </c>
      <c r="C25" s="129" t="s">
        <v>879</v>
      </c>
      <c r="D25" s="130" t="s">
        <v>880</v>
      </c>
      <c r="E25" s="131" t="s">
        <v>11</v>
      </c>
      <c r="F25" s="113">
        <v>12000</v>
      </c>
      <c r="G25" s="113">
        <v>0</v>
      </c>
      <c r="H25" s="113">
        <v>0</v>
      </c>
      <c r="I25" s="113">
        <f t="shared" si="0"/>
        <v>0</v>
      </c>
      <c r="J25" s="132">
        <f t="shared" si="1"/>
        <v>12000</v>
      </c>
      <c r="K25" s="132">
        <f t="shared" si="2"/>
        <v>12000</v>
      </c>
    </row>
    <row r="26" spans="1:11" ht="15.4" customHeight="1" x14ac:dyDescent="0.25">
      <c r="A26" s="129">
        <v>17</v>
      </c>
      <c r="B26" s="129" t="s">
        <v>1167</v>
      </c>
      <c r="C26" s="129" t="s">
        <v>879</v>
      </c>
      <c r="D26" s="130" t="s">
        <v>880</v>
      </c>
      <c r="E26" s="131" t="s">
        <v>11</v>
      </c>
      <c r="F26" s="113">
        <v>30000</v>
      </c>
      <c r="G26" s="113">
        <v>0</v>
      </c>
      <c r="H26" s="113">
        <v>0</v>
      </c>
      <c r="I26" s="113">
        <f t="shared" si="0"/>
        <v>0</v>
      </c>
      <c r="J26" s="132">
        <f t="shared" si="1"/>
        <v>30000</v>
      </c>
      <c r="K26" s="132">
        <f t="shared" si="2"/>
        <v>30000</v>
      </c>
    </row>
    <row r="27" spans="1:11" ht="15.4" customHeight="1" x14ac:dyDescent="0.25">
      <c r="A27" s="129">
        <v>18</v>
      </c>
      <c r="B27" s="129" t="s">
        <v>988</v>
      </c>
      <c r="C27" s="129" t="s">
        <v>879</v>
      </c>
      <c r="D27" s="130" t="s">
        <v>880</v>
      </c>
      <c r="E27" s="131" t="s">
        <v>11</v>
      </c>
      <c r="F27" s="113">
        <v>20000</v>
      </c>
      <c r="G27" s="113">
        <v>0</v>
      </c>
      <c r="H27" s="113">
        <v>0</v>
      </c>
      <c r="I27" s="113">
        <f t="shared" si="0"/>
        <v>0</v>
      </c>
      <c r="J27" s="132">
        <f t="shared" si="1"/>
        <v>20000</v>
      </c>
      <c r="K27" s="132">
        <f t="shared" si="2"/>
        <v>20000</v>
      </c>
    </row>
    <row r="28" spans="1:11" ht="15.4" customHeight="1" x14ac:dyDescent="0.25">
      <c r="A28" s="129">
        <v>19</v>
      </c>
      <c r="B28" s="129" t="s">
        <v>887</v>
      </c>
      <c r="C28" s="129" t="s">
        <v>879</v>
      </c>
      <c r="D28" s="130" t="s">
        <v>880</v>
      </c>
      <c r="E28" s="131" t="s">
        <v>11</v>
      </c>
      <c r="F28" s="113">
        <v>15000</v>
      </c>
      <c r="G28" s="113">
        <v>0</v>
      </c>
      <c r="H28" s="113">
        <v>0</v>
      </c>
      <c r="I28" s="113">
        <f t="shared" si="0"/>
        <v>0</v>
      </c>
      <c r="J28" s="132">
        <f t="shared" si="1"/>
        <v>15000</v>
      </c>
      <c r="K28" s="132">
        <f t="shared" si="2"/>
        <v>15000</v>
      </c>
    </row>
    <row r="29" spans="1:11" ht="15.4" customHeight="1" x14ac:dyDescent="0.25">
      <c r="A29" s="129">
        <v>20</v>
      </c>
      <c r="B29" s="129" t="s">
        <v>888</v>
      </c>
      <c r="C29" s="129" t="s">
        <v>879</v>
      </c>
      <c r="D29" s="130" t="s">
        <v>880</v>
      </c>
      <c r="E29" s="131" t="s">
        <v>11</v>
      </c>
      <c r="F29" s="113">
        <v>12000</v>
      </c>
      <c r="G29" s="113">
        <v>0</v>
      </c>
      <c r="H29" s="113">
        <v>0</v>
      </c>
      <c r="I29" s="113">
        <f t="shared" si="0"/>
        <v>0</v>
      </c>
      <c r="J29" s="132">
        <f t="shared" si="1"/>
        <v>12000</v>
      </c>
      <c r="K29" s="132">
        <f t="shared" si="2"/>
        <v>12000</v>
      </c>
    </row>
    <row r="30" spans="1:11" ht="15.4" customHeight="1" x14ac:dyDescent="0.25">
      <c r="A30" s="129">
        <v>21</v>
      </c>
      <c r="B30" s="129" t="s">
        <v>889</v>
      </c>
      <c r="C30" s="129" t="s">
        <v>879</v>
      </c>
      <c r="D30" s="130" t="s">
        <v>880</v>
      </c>
      <c r="E30" s="131" t="s">
        <v>11</v>
      </c>
      <c r="F30" s="113">
        <v>15000</v>
      </c>
      <c r="G30" s="113">
        <v>0</v>
      </c>
      <c r="H30" s="113">
        <v>0</v>
      </c>
      <c r="I30" s="113">
        <f t="shared" si="0"/>
        <v>0</v>
      </c>
      <c r="J30" s="132">
        <f t="shared" si="1"/>
        <v>15000</v>
      </c>
      <c r="K30" s="132">
        <f t="shared" si="2"/>
        <v>15000</v>
      </c>
    </row>
    <row r="31" spans="1:11" ht="15.4" customHeight="1" x14ac:dyDescent="0.25">
      <c r="A31" s="129">
        <v>22</v>
      </c>
      <c r="B31" s="129" t="s">
        <v>890</v>
      </c>
      <c r="C31" s="129" t="s">
        <v>879</v>
      </c>
      <c r="D31" s="130" t="s">
        <v>880</v>
      </c>
      <c r="E31" s="131" t="s">
        <v>10</v>
      </c>
      <c r="F31" s="113">
        <v>25000</v>
      </c>
      <c r="G31" s="113">
        <v>0</v>
      </c>
      <c r="H31" s="113">
        <v>0</v>
      </c>
      <c r="I31" s="113">
        <f t="shared" si="0"/>
        <v>0</v>
      </c>
      <c r="J31" s="132">
        <f t="shared" si="1"/>
        <v>25000</v>
      </c>
      <c r="K31" s="132">
        <f t="shared" si="2"/>
        <v>25000</v>
      </c>
    </row>
    <row r="32" spans="1:11" ht="15.4" customHeight="1" x14ac:dyDescent="0.25">
      <c r="A32" s="129">
        <v>23</v>
      </c>
      <c r="B32" s="129" t="s">
        <v>891</v>
      </c>
      <c r="C32" s="129" t="s">
        <v>879</v>
      </c>
      <c r="D32" s="130" t="s">
        <v>880</v>
      </c>
      <c r="E32" s="131" t="s">
        <v>10</v>
      </c>
      <c r="F32" s="113">
        <v>15000</v>
      </c>
      <c r="G32" s="113">
        <v>0</v>
      </c>
      <c r="H32" s="113">
        <v>0</v>
      </c>
      <c r="I32" s="113">
        <f t="shared" si="0"/>
        <v>0</v>
      </c>
      <c r="J32" s="132">
        <f t="shared" si="1"/>
        <v>15000</v>
      </c>
      <c r="K32" s="132">
        <f t="shared" si="2"/>
        <v>15000</v>
      </c>
    </row>
    <row r="33" spans="1:11" ht="15.4" customHeight="1" x14ac:dyDescent="0.25">
      <c r="A33" s="129">
        <v>24</v>
      </c>
      <c r="B33" s="129" t="s">
        <v>1168</v>
      </c>
      <c r="C33" s="129" t="s">
        <v>879</v>
      </c>
      <c r="D33" s="130" t="s">
        <v>880</v>
      </c>
      <c r="E33" s="131" t="s">
        <v>10</v>
      </c>
      <c r="F33" s="113">
        <v>15000</v>
      </c>
      <c r="G33" s="113">
        <v>0</v>
      </c>
      <c r="H33" s="113">
        <v>0</v>
      </c>
      <c r="I33" s="113">
        <f t="shared" si="0"/>
        <v>0</v>
      </c>
      <c r="J33" s="132">
        <f t="shared" si="1"/>
        <v>15000</v>
      </c>
      <c r="K33" s="132">
        <f t="shared" si="2"/>
        <v>15000</v>
      </c>
    </row>
    <row r="34" spans="1:11" ht="15.4" customHeight="1" x14ac:dyDescent="0.25">
      <c r="A34" s="129">
        <v>25</v>
      </c>
      <c r="B34" s="129" t="s">
        <v>971</v>
      </c>
      <c r="C34" s="129" t="s">
        <v>950</v>
      </c>
      <c r="D34" s="130" t="s">
        <v>880</v>
      </c>
      <c r="E34" s="131" t="s">
        <v>11</v>
      </c>
      <c r="F34" s="113">
        <v>170000</v>
      </c>
      <c r="G34" s="113">
        <v>31082.87</v>
      </c>
      <c r="H34" s="113">
        <v>0</v>
      </c>
      <c r="I34" s="113">
        <f t="shared" si="0"/>
        <v>31082.87</v>
      </c>
      <c r="J34" s="132">
        <f t="shared" si="1"/>
        <v>170000</v>
      </c>
      <c r="K34" s="132">
        <f t="shared" si="2"/>
        <v>138917.13</v>
      </c>
    </row>
    <row r="35" spans="1:11" ht="15.4" customHeight="1" x14ac:dyDescent="0.25">
      <c r="A35" s="129">
        <v>26</v>
      </c>
      <c r="B35" s="129" t="s">
        <v>892</v>
      </c>
      <c r="C35" s="129" t="s">
        <v>879</v>
      </c>
      <c r="D35" s="130" t="s">
        <v>880</v>
      </c>
      <c r="E35" s="131" t="s">
        <v>10</v>
      </c>
      <c r="F35" s="113">
        <v>25000</v>
      </c>
      <c r="G35" s="113">
        <v>0</v>
      </c>
      <c r="H35" s="113">
        <v>0</v>
      </c>
      <c r="I35" s="113">
        <f t="shared" si="0"/>
        <v>0</v>
      </c>
      <c r="J35" s="132">
        <f t="shared" si="1"/>
        <v>25000</v>
      </c>
      <c r="K35" s="132">
        <f t="shared" si="2"/>
        <v>25000</v>
      </c>
    </row>
    <row r="36" spans="1:11" ht="15.4" customHeight="1" x14ac:dyDescent="0.25">
      <c r="A36" s="129">
        <v>27</v>
      </c>
      <c r="B36" s="129" t="s">
        <v>989</v>
      </c>
      <c r="C36" s="129" t="s">
        <v>879</v>
      </c>
      <c r="D36" s="130" t="s">
        <v>880</v>
      </c>
      <c r="E36" s="131" t="s">
        <v>11</v>
      </c>
      <c r="F36" s="113">
        <v>15000</v>
      </c>
      <c r="G36" s="113">
        <v>0</v>
      </c>
      <c r="H36" s="113">
        <v>0</v>
      </c>
      <c r="I36" s="113">
        <f t="shared" si="0"/>
        <v>0</v>
      </c>
      <c r="J36" s="132">
        <f t="shared" si="1"/>
        <v>15000</v>
      </c>
      <c r="K36" s="132">
        <f t="shared" si="2"/>
        <v>15000</v>
      </c>
    </row>
    <row r="37" spans="1:11" ht="15.4" customHeight="1" x14ac:dyDescent="0.25">
      <c r="A37" s="129">
        <v>28</v>
      </c>
      <c r="B37" s="129" t="s">
        <v>1169</v>
      </c>
      <c r="C37" s="129" t="s">
        <v>879</v>
      </c>
      <c r="D37" s="130" t="s">
        <v>880</v>
      </c>
      <c r="E37" s="131" t="s">
        <v>10</v>
      </c>
      <c r="F37" s="113">
        <v>13000</v>
      </c>
      <c r="G37" s="113">
        <v>0</v>
      </c>
      <c r="H37" s="113">
        <v>0</v>
      </c>
      <c r="I37" s="113">
        <f t="shared" si="0"/>
        <v>0</v>
      </c>
      <c r="J37" s="132">
        <f t="shared" si="1"/>
        <v>13000</v>
      </c>
      <c r="K37" s="132">
        <f t="shared" si="2"/>
        <v>13000</v>
      </c>
    </row>
    <row r="38" spans="1:11" ht="15.4" customHeight="1" x14ac:dyDescent="0.25">
      <c r="A38" s="129">
        <v>29</v>
      </c>
      <c r="B38" s="129" t="s">
        <v>893</v>
      </c>
      <c r="C38" s="129" t="s">
        <v>879</v>
      </c>
      <c r="D38" s="130" t="s">
        <v>880</v>
      </c>
      <c r="E38" s="131" t="s">
        <v>11</v>
      </c>
      <c r="F38" s="113">
        <v>25000</v>
      </c>
      <c r="G38" s="113">
        <v>0</v>
      </c>
      <c r="H38" s="113">
        <v>0</v>
      </c>
      <c r="I38" s="113">
        <f t="shared" si="0"/>
        <v>0</v>
      </c>
      <c r="J38" s="132">
        <f t="shared" si="1"/>
        <v>25000</v>
      </c>
      <c r="K38" s="132">
        <f t="shared" si="2"/>
        <v>25000</v>
      </c>
    </row>
    <row r="39" spans="1:11" ht="15.4" customHeight="1" x14ac:dyDescent="0.25">
      <c r="A39" s="129">
        <v>30</v>
      </c>
      <c r="B39" s="129" t="s">
        <v>1009</v>
      </c>
      <c r="C39" s="129" t="s">
        <v>879</v>
      </c>
      <c r="D39" s="130" t="s">
        <v>880</v>
      </c>
      <c r="E39" s="131" t="s">
        <v>10</v>
      </c>
      <c r="F39" s="113">
        <v>15000</v>
      </c>
      <c r="G39" s="113">
        <v>0</v>
      </c>
      <c r="H39" s="113">
        <v>0</v>
      </c>
      <c r="I39" s="113">
        <f t="shared" si="0"/>
        <v>0</v>
      </c>
      <c r="J39" s="132">
        <f t="shared" si="1"/>
        <v>15000</v>
      </c>
      <c r="K39" s="132">
        <f t="shared" si="2"/>
        <v>15000</v>
      </c>
    </row>
    <row r="40" spans="1:11" ht="15.4" customHeight="1" x14ac:dyDescent="0.25">
      <c r="A40" s="129">
        <v>31</v>
      </c>
      <c r="B40" s="129" t="s">
        <v>990</v>
      </c>
      <c r="C40" s="129" t="s">
        <v>879</v>
      </c>
      <c r="D40" s="130" t="s">
        <v>880</v>
      </c>
      <c r="E40" s="131" t="s">
        <v>10</v>
      </c>
      <c r="F40" s="113">
        <v>15000</v>
      </c>
      <c r="G40" s="113">
        <v>0</v>
      </c>
      <c r="H40" s="113">
        <v>0</v>
      </c>
      <c r="I40" s="113">
        <f t="shared" si="0"/>
        <v>0</v>
      </c>
      <c r="J40" s="132">
        <f t="shared" si="1"/>
        <v>15000</v>
      </c>
      <c r="K40" s="132">
        <f t="shared" si="2"/>
        <v>15000</v>
      </c>
    </row>
    <row r="41" spans="1:11" ht="15.4" customHeight="1" x14ac:dyDescent="0.25">
      <c r="A41" s="129">
        <v>32</v>
      </c>
      <c r="B41" s="129" t="s">
        <v>973</v>
      </c>
      <c r="C41" s="129" t="s">
        <v>879</v>
      </c>
      <c r="D41" s="130" t="s">
        <v>880</v>
      </c>
      <c r="E41" s="131" t="s">
        <v>11</v>
      </c>
      <c r="F41" s="113">
        <v>30000</v>
      </c>
      <c r="G41" s="113">
        <v>0</v>
      </c>
      <c r="H41" s="113">
        <v>0</v>
      </c>
      <c r="I41" s="113">
        <f t="shared" si="0"/>
        <v>0</v>
      </c>
      <c r="J41" s="132">
        <f t="shared" si="1"/>
        <v>30000</v>
      </c>
      <c r="K41" s="132">
        <f t="shared" si="2"/>
        <v>30000</v>
      </c>
    </row>
    <row r="42" spans="1:11" ht="15.4" customHeight="1" x14ac:dyDescent="0.25">
      <c r="A42" s="129">
        <v>33</v>
      </c>
      <c r="B42" s="129" t="s">
        <v>894</v>
      </c>
      <c r="C42" s="129" t="s">
        <v>879</v>
      </c>
      <c r="D42" s="130" t="s">
        <v>880</v>
      </c>
      <c r="E42" s="131" t="s">
        <v>11</v>
      </c>
      <c r="F42" s="113">
        <v>15000</v>
      </c>
      <c r="G42" s="113">
        <v>0</v>
      </c>
      <c r="H42" s="113">
        <v>0</v>
      </c>
      <c r="I42" s="113">
        <f t="shared" si="0"/>
        <v>0</v>
      </c>
      <c r="J42" s="132">
        <f t="shared" si="1"/>
        <v>15000</v>
      </c>
      <c r="K42" s="132">
        <f t="shared" si="2"/>
        <v>15000</v>
      </c>
    </row>
    <row r="43" spans="1:11" ht="15.4" customHeight="1" x14ac:dyDescent="0.25">
      <c r="A43" s="129">
        <v>34</v>
      </c>
      <c r="B43" s="129" t="s">
        <v>895</v>
      </c>
      <c r="C43" s="129" t="s">
        <v>879</v>
      </c>
      <c r="D43" s="130" t="s">
        <v>880</v>
      </c>
      <c r="E43" s="131" t="s">
        <v>11</v>
      </c>
      <c r="F43" s="113">
        <v>12000</v>
      </c>
      <c r="G43" s="113">
        <v>0</v>
      </c>
      <c r="H43" s="113">
        <v>0</v>
      </c>
      <c r="I43" s="113">
        <f t="shared" si="0"/>
        <v>0</v>
      </c>
      <c r="J43" s="132">
        <f t="shared" si="1"/>
        <v>12000</v>
      </c>
      <c r="K43" s="132">
        <f t="shared" si="2"/>
        <v>12000</v>
      </c>
    </row>
    <row r="44" spans="1:11" ht="15.4" customHeight="1" x14ac:dyDescent="0.25">
      <c r="A44" s="129">
        <v>35</v>
      </c>
      <c r="B44" s="129" t="s">
        <v>896</v>
      </c>
      <c r="C44" s="129" t="s">
        <v>879</v>
      </c>
      <c r="D44" s="130" t="s">
        <v>880</v>
      </c>
      <c r="E44" s="131" t="s">
        <v>11</v>
      </c>
      <c r="F44" s="113">
        <v>30000</v>
      </c>
      <c r="G44" s="113">
        <v>0</v>
      </c>
      <c r="H44" s="113">
        <v>0</v>
      </c>
      <c r="I44" s="113">
        <f t="shared" si="0"/>
        <v>0</v>
      </c>
      <c r="J44" s="132">
        <f t="shared" si="1"/>
        <v>30000</v>
      </c>
      <c r="K44" s="132">
        <f t="shared" si="2"/>
        <v>30000</v>
      </c>
    </row>
    <row r="45" spans="1:11" ht="15.4" customHeight="1" x14ac:dyDescent="0.25">
      <c r="A45" s="129">
        <v>36</v>
      </c>
      <c r="B45" s="129" t="s">
        <v>1170</v>
      </c>
      <c r="C45" s="129" t="s">
        <v>879</v>
      </c>
      <c r="D45" s="130" t="s">
        <v>880</v>
      </c>
      <c r="E45" s="131" t="s">
        <v>11</v>
      </c>
      <c r="F45" s="113">
        <v>10000</v>
      </c>
      <c r="G45" s="113">
        <v>0</v>
      </c>
      <c r="H45" s="113">
        <v>0</v>
      </c>
      <c r="I45" s="113">
        <f t="shared" si="0"/>
        <v>0</v>
      </c>
      <c r="J45" s="132">
        <f t="shared" si="1"/>
        <v>10000</v>
      </c>
      <c r="K45" s="132">
        <f t="shared" si="2"/>
        <v>10000</v>
      </c>
    </row>
    <row r="46" spans="1:11" ht="15.4" customHeight="1" x14ac:dyDescent="0.25">
      <c r="A46" s="129">
        <v>37</v>
      </c>
      <c r="B46" s="129" t="s">
        <v>1171</v>
      </c>
      <c r="C46" s="129" t="s">
        <v>879</v>
      </c>
      <c r="D46" s="130" t="s">
        <v>880</v>
      </c>
      <c r="E46" s="131" t="s">
        <v>10</v>
      </c>
      <c r="F46" s="113">
        <v>30000</v>
      </c>
      <c r="G46" s="113">
        <v>0</v>
      </c>
      <c r="H46" s="113">
        <v>0</v>
      </c>
      <c r="I46" s="113">
        <f t="shared" si="0"/>
        <v>0</v>
      </c>
      <c r="J46" s="132">
        <f t="shared" si="1"/>
        <v>30000</v>
      </c>
      <c r="K46" s="132">
        <f t="shared" si="2"/>
        <v>30000</v>
      </c>
    </row>
    <row r="47" spans="1:11" ht="15.4" customHeight="1" x14ac:dyDescent="0.25">
      <c r="A47" s="129">
        <v>38</v>
      </c>
      <c r="B47" s="129" t="s">
        <v>897</v>
      </c>
      <c r="C47" s="129" t="s">
        <v>879</v>
      </c>
      <c r="D47" s="130" t="s">
        <v>880</v>
      </c>
      <c r="E47" s="131" t="s">
        <v>11</v>
      </c>
      <c r="F47" s="113">
        <v>15000</v>
      </c>
      <c r="G47" s="113">
        <v>0</v>
      </c>
      <c r="H47" s="113">
        <v>0</v>
      </c>
      <c r="I47" s="113">
        <f t="shared" si="0"/>
        <v>0</v>
      </c>
      <c r="J47" s="132">
        <f t="shared" si="1"/>
        <v>15000</v>
      </c>
      <c r="K47" s="132">
        <f t="shared" si="2"/>
        <v>15000</v>
      </c>
    </row>
    <row r="48" spans="1:11" ht="15.4" customHeight="1" x14ac:dyDescent="0.25">
      <c r="A48" s="129">
        <v>39</v>
      </c>
      <c r="B48" s="129" t="s">
        <v>898</v>
      </c>
      <c r="C48" s="129" t="s">
        <v>879</v>
      </c>
      <c r="D48" s="130" t="s">
        <v>880</v>
      </c>
      <c r="E48" s="131" t="s">
        <v>11</v>
      </c>
      <c r="F48" s="113">
        <v>12000</v>
      </c>
      <c r="G48" s="113">
        <v>0</v>
      </c>
      <c r="H48" s="113">
        <v>0</v>
      </c>
      <c r="I48" s="113">
        <f t="shared" si="0"/>
        <v>0</v>
      </c>
      <c r="J48" s="132">
        <f t="shared" si="1"/>
        <v>12000</v>
      </c>
      <c r="K48" s="132">
        <f t="shared" si="2"/>
        <v>12000</v>
      </c>
    </row>
    <row r="49" spans="1:11" ht="15.4" customHeight="1" x14ac:dyDescent="0.25">
      <c r="A49" s="129">
        <v>40</v>
      </c>
      <c r="B49" s="129" t="s">
        <v>899</v>
      </c>
      <c r="C49" s="129" t="s">
        <v>879</v>
      </c>
      <c r="D49" s="130" t="s">
        <v>880</v>
      </c>
      <c r="E49" s="131" t="s">
        <v>11</v>
      </c>
      <c r="F49" s="113">
        <v>25000</v>
      </c>
      <c r="G49" s="113">
        <v>0</v>
      </c>
      <c r="H49" s="113">
        <v>0</v>
      </c>
      <c r="I49" s="113">
        <f t="shared" si="0"/>
        <v>0</v>
      </c>
      <c r="J49" s="132">
        <f t="shared" si="1"/>
        <v>25000</v>
      </c>
      <c r="K49" s="132">
        <f t="shared" si="2"/>
        <v>25000</v>
      </c>
    </row>
    <row r="50" spans="1:11" ht="15.4" customHeight="1" x14ac:dyDescent="0.25">
      <c r="A50" s="129">
        <v>41</v>
      </c>
      <c r="B50" s="129" t="s">
        <v>1172</v>
      </c>
      <c r="C50" s="129" t="s">
        <v>879</v>
      </c>
      <c r="D50" s="130" t="s">
        <v>880</v>
      </c>
      <c r="E50" s="131" t="s">
        <v>11</v>
      </c>
      <c r="F50" s="113">
        <v>20000</v>
      </c>
      <c r="G50" s="113">
        <v>0</v>
      </c>
      <c r="H50" s="113">
        <v>0</v>
      </c>
      <c r="I50" s="113">
        <f t="shared" si="0"/>
        <v>0</v>
      </c>
      <c r="J50" s="132">
        <f t="shared" si="1"/>
        <v>20000</v>
      </c>
      <c r="K50" s="132">
        <f t="shared" si="2"/>
        <v>20000</v>
      </c>
    </row>
    <row r="51" spans="1:11" ht="15.4" customHeight="1" x14ac:dyDescent="0.25">
      <c r="A51" s="129">
        <v>42</v>
      </c>
      <c r="B51" s="129" t="s">
        <v>900</v>
      </c>
      <c r="C51" s="129" t="s">
        <v>879</v>
      </c>
      <c r="D51" s="130" t="s">
        <v>880</v>
      </c>
      <c r="E51" s="131" t="s">
        <v>11</v>
      </c>
      <c r="F51" s="113">
        <v>15000</v>
      </c>
      <c r="G51" s="113">
        <v>0</v>
      </c>
      <c r="H51" s="113">
        <v>0</v>
      </c>
      <c r="I51" s="113">
        <f t="shared" si="0"/>
        <v>0</v>
      </c>
      <c r="J51" s="132">
        <f t="shared" si="1"/>
        <v>15000</v>
      </c>
      <c r="K51" s="132">
        <f t="shared" si="2"/>
        <v>15000</v>
      </c>
    </row>
    <row r="52" spans="1:11" ht="15.4" customHeight="1" x14ac:dyDescent="0.25">
      <c r="A52" s="129">
        <v>43</v>
      </c>
      <c r="B52" s="129" t="s">
        <v>901</v>
      </c>
      <c r="C52" s="129" t="s">
        <v>879</v>
      </c>
      <c r="D52" s="130" t="s">
        <v>880</v>
      </c>
      <c r="E52" s="131" t="s">
        <v>11</v>
      </c>
      <c r="F52" s="113">
        <v>12000</v>
      </c>
      <c r="G52" s="113">
        <v>0</v>
      </c>
      <c r="H52" s="113">
        <v>0</v>
      </c>
      <c r="I52" s="113">
        <f t="shared" si="0"/>
        <v>0</v>
      </c>
      <c r="J52" s="132">
        <f t="shared" si="1"/>
        <v>12000</v>
      </c>
      <c r="K52" s="132">
        <f t="shared" si="2"/>
        <v>12000</v>
      </c>
    </row>
    <row r="53" spans="1:11" ht="15.4" customHeight="1" x14ac:dyDescent="0.25">
      <c r="A53" s="129">
        <v>44</v>
      </c>
      <c r="B53" s="129" t="s">
        <v>902</v>
      </c>
      <c r="C53" s="129" t="s">
        <v>879</v>
      </c>
      <c r="D53" s="130" t="s">
        <v>880</v>
      </c>
      <c r="E53" s="131" t="s">
        <v>11</v>
      </c>
      <c r="F53" s="113">
        <v>20000</v>
      </c>
      <c r="G53" s="113">
        <v>0</v>
      </c>
      <c r="H53" s="113">
        <v>0</v>
      </c>
      <c r="I53" s="113">
        <f t="shared" si="0"/>
        <v>0</v>
      </c>
      <c r="J53" s="132">
        <f t="shared" si="1"/>
        <v>20000</v>
      </c>
      <c r="K53" s="132">
        <f t="shared" si="2"/>
        <v>20000</v>
      </c>
    </row>
    <row r="54" spans="1:11" ht="15.4" customHeight="1" x14ac:dyDescent="0.25">
      <c r="A54" s="129">
        <v>45</v>
      </c>
      <c r="B54" s="129" t="s">
        <v>974</v>
      </c>
      <c r="C54" s="129" t="s">
        <v>879</v>
      </c>
      <c r="D54" s="130" t="s">
        <v>880</v>
      </c>
      <c r="E54" s="131" t="s">
        <v>10</v>
      </c>
      <c r="F54" s="113">
        <v>25000</v>
      </c>
      <c r="G54" s="113">
        <v>0</v>
      </c>
      <c r="H54" s="113">
        <v>0</v>
      </c>
      <c r="I54" s="113">
        <f t="shared" si="0"/>
        <v>0</v>
      </c>
      <c r="J54" s="132">
        <f t="shared" si="1"/>
        <v>25000</v>
      </c>
      <c r="K54" s="132">
        <f t="shared" si="2"/>
        <v>25000</v>
      </c>
    </row>
    <row r="55" spans="1:11" ht="15.4" customHeight="1" x14ac:dyDescent="0.25">
      <c r="A55" s="129">
        <v>46</v>
      </c>
      <c r="B55" s="129" t="s">
        <v>1173</v>
      </c>
      <c r="C55" s="129" t="s">
        <v>879</v>
      </c>
      <c r="D55" s="130" t="s">
        <v>880</v>
      </c>
      <c r="E55" s="131" t="s">
        <v>11</v>
      </c>
      <c r="F55" s="113">
        <v>20000</v>
      </c>
      <c r="G55" s="113">
        <v>0</v>
      </c>
      <c r="H55" s="113">
        <v>0</v>
      </c>
      <c r="I55" s="113">
        <f t="shared" si="0"/>
        <v>0</v>
      </c>
      <c r="J55" s="132">
        <f t="shared" si="1"/>
        <v>20000</v>
      </c>
      <c r="K55" s="132">
        <f t="shared" si="2"/>
        <v>20000</v>
      </c>
    </row>
    <row r="56" spans="1:11" ht="15.4" customHeight="1" x14ac:dyDescent="0.25">
      <c r="A56" s="129">
        <v>47</v>
      </c>
      <c r="B56" s="129" t="s">
        <v>903</v>
      </c>
      <c r="C56" s="129" t="s">
        <v>879</v>
      </c>
      <c r="D56" s="130" t="s">
        <v>880</v>
      </c>
      <c r="E56" s="131" t="s">
        <v>11</v>
      </c>
      <c r="F56" s="113">
        <v>12000</v>
      </c>
      <c r="G56" s="113">
        <v>0</v>
      </c>
      <c r="H56" s="113">
        <v>0</v>
      </c>
      <c r="I56" s="113">
        <f t="shared" si="0"/>
        <v>0</v>
      </c>
      <c r="J56" s="132">
        <f t="shared" si="1"/>
        <v>12000</v>
      </c>
      <c r="K56" s="132">
        <f t="shared" si="2"/>
        <v>12000</v>
      </c>
    </row>
    <row r="57" spans="1:11" ht="15.4" customHeight="1" x14ac:dyDescent="0.25">
      <c r="A57" s="129">
        <v>48</v>
      </c>
      <c r="B57" s="129" t="s">
        <v>904</v>
      </c>
      <c r="C57" s="129" t="s">
        <v>879</v>
      </c>
      <c r="D57" s="130" t="s">
        <v>880</v>
      </c>
      <c r="E57" s="131" t="s">
        <v>11</v>
      </c>
      <c r="F57" s="113">
        <v>10000</v>
      </c>
      <c r="G57" s="113">
        <v>0</v>
      </c>
      <c r="H57" s="113">
        <v>0</v>
      </c>
      <c r="I57" s="113">
        <f t="shared" si="0"/>
        <v>0</v>
      </c>
      <c r="J57" s="132">
        <f t="shared" si="1"/>
        <v>10000</v>
      </c>
      <c r="K57" s="132">
        <f t="shared" si="2"/>
        <v>10000</v>
      </c>
    </row>
    <row r="58" spans="1:11" ht="15.4" customHeight="1" x14ac:dyDescent="0.25">
      <c r="A58" s="129">
        <v>49</v>
      </c>
      <c r="B58" s="129" t="s">
        <v>991</v>
      </c>
      <c r="C58" s="129" t="s">
        <v>879</v>
      </c>
      <c r="D58" s="130" t="s">
        <v>880</v>
      </c>
      <c r="E58" s="131" t="s">
        <v>11</v>
      </c>
      <c r="F58" s="113">
        <v>15000</v>
      </c>
      <c r="G58" s="113">
        <v>0</v>
      </c>
      <c r="H58" s="113">
        <v>0</v>
      </c>
      <c r="I58" s="113">
        <f t="shared" si="0"/>
        <v>0</v>
      </c>
      <c r="J58" s="132">
        <f t="shared" si="1"/>
        <v>15000</v>
      </c>
      <c r="K58" s="132">
        <f t="shared" si="2"/>
        <v>15000</v>
      </c>
    </row>
    <row r="59" spans="1:11" ht="15.4" customHeight="1" x14ac:dyDescent="0.25">
      <c r="A59" s="129">
        <v>50</v>
      </c>
      <c r="B59" s="129" t="s">
        <v>1174</v>
      </c>
      <c r="C59" s="129" t="s">
        <v>879</v>
      </c>
      <c r="D59" s="130" t="s">
        <v>880</v>
      </c>
      <c r="E59" s="131" t="s">
        <v>11</v>
      </c>
      <c r="F59" s="113">
        <v>20000</v>
      </c>
      <c r="G59" s="113">
        <v>0</v>
      </c>
      <c r="H59" s="113">
        <v>0</v>
      </c>
      <c r="I59" s="113">
        <f t="shared" si="0"/>
        <v>0</v>
      </c>
      <c r="J59" s="132">
        <f t="shared" si="1"/>
        <v>20000</v>
      </c>
      <c r="K59" s="132">
        <f t="shared" si="2"/>
        <v>20000</v>
      </c>
    </row>
    <row r="60" spans="1:11" ht="15.4" customHeight="1" x14ac:dyDescent="0.25">
      <c r="A60" s="129">
        <v>51</v>
      </c>
      <c r="B60" s="129" t="s">
        <v>905</v>
      </c>
      <c r="C60" s="129" t="s">
        <v>879</v>
      </c>
      <c r="D60" s="130" t="s">
        <v>880</v>
      </c>
      <c r="E60" s="131" t="s">
        <v>11</v>
      </c>
      <c r="F60" s="113">
        <v>15000</v>
      </c>
      <c r="G60" s="113">
        <v>0</v>
      </c>
      <c r="H60" s="113">
        <v>0</v>
      </c>
      <c r="I60" s="113">
        <f t="shared" si="0"/>
        <v>0</v>
      </c>
      <c r="J60" s="132">
        <f t="shared" si="1"/>
        <v>15000</v>
      </c>
      <c r="K60" s="132">
        <f t="shared" si="2"/>
        <v>15000</v>
      </c>
    </row>
    <row r="61" spans="1:11" ht="15.4" customHeight="1" x14ac:dyDescent="0.25">
      <c r="A61" s="129">
        <v>52</v>
      </c>
      <c r="B61" s="129" t="s">
        <v>1175</v>
      </c>
      <c r="C61" s="129" t="s">
        <v>879</v>
      </c>
      <c r="D61" s="130" t="s">
        <v>880</v>
      </c>
      <c r="E61" s="131" t="s">
        <v>11</v>
      </c>
      <c r="F61" s="113">
        <v>20000</v>
      </c>
      <c r="G61" s="113">
        <v>0</v>
      </c>
      <c r="H61" s="113">
        <v>0</v>
      </c>
      <c r="I61" s="113">
        <f t="shared" si="0"/>
        <v>0</v>
      </c>
      <c r="J61" s="132">
        <f t="shared" si="1"/>
        <v>20000</v>
      </c>
      <c r="K61" s="132">
        <f t="shared" si="2"/>
        <v>20000</v>
      </c>
    </row>
    <row r="62" spans="1:11" ht="15.4" customHeight="1" x14ac:dyDescent="0.25">
      <c r="A62" s="129">
        <v>53</v>
      </c>
      <c r="B62" s="129" t="s">
        <v>992</v>
      </c>
      <c r="C62" s="129" t="s">
        <v>879</v>
      </c>
      <c r="D62" s="130" t="s">
        <v>880</v>
      </c>
      <c r="E62" s="131" t="s">
        <v>11</v>
      </c>
      <c r="F62" s="113">
        <v>15000</v>
      </c>
      <c r="G62" s="113">
        <v>0</v>
      </c>
      <c r="H62" s="113">
        <v>0</v>
      </c>
      <c r="I62" s="113">
        <f t="shared" si="0"/>
        <v>0</v>
      </c>
      <c r="J62" s="132">
        <f t="shared" si="1"/>
        <v>15000</v>
      </c>
      <c r="K62" s="132">
        <f t="shared" si="2"/>
        <v>15000</v>
      </c>
    </row>
    <row r="63" spans="1:11" ht="15.4" customHeight="1" x14ac:dyDescent="0.25">
      <c r="A63" s="129">
        <v>54</v>
      </c>
      <c r="B63" s="129" t="s">
        <v>1176</v>
      </c>
      <c r="C63" s="129" t="s">
        <v>879</v>
      </c>
      <c r="D63" s="130" t="s">
        <v>880</v>
      </c>
      <c r="E63" s="131" t="s">
        <v>11</v>
      </c>
      <c r="F63" s="113">
        <v>45000</v>
      </c>
      <c r="G63" s="113">
        <v>1547.25</v>
      </c>
      <c r="H63" s="113">
        <v>0</v>
      </c>
      <c r="I63" s="113">
        <f t="shared" si="0"/>
        <v>1547.25</v>
      </c>
      <c r="J63" s="132">
        <f t="shared" si="1"/>
        <v>45000</v>
      </c>
      <c r="K63" s="132">
        <f t="shared" si="2"/>
        <v>43452.75</v>
      </c>
    </row>
    <row r="64" spans="1:11" ht="15.4" customHeight="1" x14ac:dyDescent="0.25">
      <c r="A64" s="129">
        <v>55</v>
      </c>
      <c r="B64" s="129" t="s">
        <v>1177</v>
      </c>
      <c r="C64" s="129" t="s">
        <v>879</v>
      </c>
      <c r="D64" s="130" t="s">
        <v>880</v>
      </c>
      <c r="E64" s="131" t="s">
        <v>11</v>
      </c>
      <c r="F64" s="113">
        <v>20000</v>
      </c>
      <c r="G64" s="113">
        <v>0</v>
      </c>
      <c r="H64" s="113">
        <v>0</v>
      </c>
      <c r="I64" s="113">
        <f t="shared" si="0"/>
        <v>0</v>
      </c>
      <c r="J64" s="132">
        <f t="shared" si="1"/>
        <v>20000</v>
      </c>
      <c r="K64" s="132">
        <f t="shared" si="2"/>
        <v>20000</v>
      </c>
    </row>
    <row r="65" spans="1:11" ht="15.4" customHeight="1" x14ac:dyDescent="0.25">
      <c r="A65" s="129">
        <v>56</v>
      </c>
      <c r="B65" s="129" t="s">
        <v>1178</v>
      </c>
      <c r="C65" s="129" t="s">
        <v>879</v>
      </c>
      <c r="D65" s="130" t="s">
        <v>880</v>
      </c>
      <c r="E65" s="131" t="s">
        <v>11</v>
      </c>
      <c r="F65" s="113">
        <v>20000</v>
      </c>
      <c r="G65" s="113">
        <v>0</v>
      </c>
      <c r="H65" s="113">
        <v>0</v>
      </c>
      <c r="I65" s="113">
        <f t="shared" si="0"/>
        <v>0</v>
      </c>
      <c r="J65" s="132">
        <f t="shared" si="1"/>
        <v>20000</v>
      </c>
      <c r="K65" s="132">
        <f t="shared" si="2"/>
        <v>20000</v>
      </c>
    </row>
    <row r="66" spans="1:11" ht="15.4" customHeight="1" x14ac:dyDescent="0.25">
      <c r="A66" s="129">
        <v>57</v>
      </c>
      <c r="B66" s="129" t="s">
        <v>906</v>
      </c>
      <c r="C66" s="129" t="s">
        <v>879</v>
      </c>
      <c r="D66" s="130" t="s">
        <v>880</v>
      </c>
      <c r="E66" s="131" t="s">
        <v>11</v>
      </c>
      <c r="F66" s="113">
        <v>12000</v>
      </c>
      <c r="G66" s="113">
        <v>0</v>
      </c>
      <c r="H66" s="113">
        <v>0</v>
      </c>
      <c r="I66" s="113">
        <f t="shared" si="0"/>
        <v>0</v>
      </c>
      <c r="J66" s="132">
        <f t="shared" si="1"/>
        <v>12000</v>
      </c>
      <c r="K66" s="132">
        <f t="shared" si="2"/>
        <v>12000</v>
      </c>
    </row>
    <row r="67" spans="1:11" ht="15.4" customHeight="1" x14ac:dyDescent="0.25">
      <c r="A67" s="129">
        <v>58</v>
      </c>
      <c r="B67" s="129" t="s">
        <v>1179</v>
      </c>
      <c r="C67" s="129" t="s">
        <v>879</v>
      </c>
      <c r="D67" s="130" t="s">
        <v>880</v>
      </c>
      <c r="E67" s="131" t="s">
        <v>11</v>
      </c>
      <c r="F67" s="113">
        <v>30000</v>
      </c>
      <c r="G67" s="113">
        <v>0</v>
      </c>
      <c r="H67" s="113">
        <v>0</v>
      </c>
      <c r="I67" s="113">
        <f t="shared" si="0"/>
        <v>0</v>
      </c>
      <c r="J67" s="132">
        <f t="shared" si="1"/>
        <v>30000</v>
      </c>
      <c r="K67" s="132">
        <f t="shared" si="2"/>
        <v>30000</v>
      </c>
    </row>
    <row r="68" spans="1:11" ht="15.4" customHeight="1" x14ac:dyDescent="0.25">
      <c r="A68" s="129">
        <v>59</v>
      </c>
      <c r="B68" s="129" t="s">
        <v>1180</v>
      </c>
      <c r="C68" s="129" t="s">
        <v>879</v>
      </c>
      <c r="D68" s="130" t="s">
        <v>880</v>
      </c>
      <c r="E68" s="131" t="s">
        <v>11</v>
      </c>
      <c r="F68" s="113">
        <v>20000</v>
      </c>
      <c r="G68" s="113">
        <v>0</v>
      </c>
      <c r="H68" s="113">
        <v>0</v>
      </c>
      <c r="I68" s="113">
        <f t="shared" si="0"/>
        <v>0</v>
      </c>
      <c r="J68" s="132">
        <f t="shared" si="1"/>
        <v>20000</v>
      </c>
      <c r="K68" s="132">
        <f t="shared" si="2"/>
        <v>20000</v>
      </c>
    </row>
    <row r="69" spans="1:11" ht="15.4" customHeight="1" x14ac:dyDescent="0.25">
      <c r="A69" s="129">
        <v>60</v>
      </c>
      <c r="B69" s="129" t="s">
        <v>907</v>
      </c>
      <c r="C69" s="129" t="s">
        <v>879</v>
      </c>
      <c r="D69" s="130" t="s">
        <v>880</v>
      </c>
      <c r="E69" s="131" t="s">
        <v>11</v>
      </c>
      <c r="F69" s="113">
        <v>12000</v>
      </c>
      <c r="G69" s="113">
        <v>0</v>
      </c>
      <c r="H69" s="113">
        <v>0</v>
      </c>
      <c r="I69" s="113">
        <f t="shared" si="0"/>
        <v>0</v>
      </c>
      <c r="J69" s="132">
        <f t="shared" si="1"/>
        <v>12000</v>
      </c>
      <c r="K69" s="132">
        <f t="shared" si="2"/>
        <v>12000</v>
      </c>
    </row>
    <row r="70" spans="1:11" ht="15.4" customHeight="1" x14ac:dyDescent="0.25">
      <c r="A70" s="129">
        <v>61</v>
      </c>
      <c r="B70" s="129" t="s">
        <v>908</v>
      </c>
      <c r="C70" s="129" t="s">
        <v>879</v>
      </c>
      <c r="D70" s="130" t="s">
        <v>880</v>
      </c>
      <c r="E70" s="131" t="s">
        <v>11</v>
      </c>
      <c r="F70" s="113">
        <v>15000</v>
      </c>
      <c r="G70" s="113">
        <v>0</v>
      </c>
      <c r="H70" s="113">
        <v>0</v>
      </c>
      <c r="I70" s="113">
        <f t="shared" si="0"/>
        <v>0</v>
      </c>
      <c r="J70" s="132">
        <f t="shared" si="1"/>
        <v>15000</v>
      </c>
      <c r="K70" s="132">
        <f t="shared" si="2"/>
        <v>15000</v>
      </c>
    </row>
    <row r="71" spans="1:11" ht="15.4" customHeight="1" x14ac:dyDescent="0.25">
      <c r="A71" s="129">
        <v>62</v>
      </c>
      <c r="B71" s="129" t="s">
        <v>1181</v>
      </c>
      <c r="C71" s="129" t="s">
        <v>879</v>
      </c>
      <c r="D71" s="130" t="s">
        <v>880</v>
      </c>
      <c r="E71" s="131" t="s">
        <v>11</v>
      </c>
      <c r="F71" s="113">
        <v>15000</v>
      </c>
      <c r="G71" s="113">
        <v>0</v>
      </c>
      <c r="H71" s="113">
        <v>0</v>
      </c>
      <c r="I71" s="113">
        <f t="shared" si="0"/>
        <v>0</v>
      </c>
      <c r="J71" s="132">
        <f t="shared" si="1"/>
        <v>15000</v>
      </c>
      <c r="K71" s="132">
        <f t="shared" si="2"/>
        <v>15000</v>
      </c>
    </row>
    <row r="72" spans="1:11" ht="15.4" customHeight="1" x14ac:dyDescent="0.25">
      <c r="A72" s="129">
        <v>63</v>
      </c>
      <c r="B72" s="129" t="s">
        <v>909</v>
      </c>
      <c r="C72" s="129" t="s">
        <v>879</v>
      </c>
      <c r="D72" s="130" t="s">
        <v>880</v>
      </c>
      <c r="E72" s="131" t="s">
        <v>11</v>
      </c>
      <c r="F72" s="113">
        <v>12000</v>
      </c>
      <c r="G72" s="113">
        <v>0</v>
      </c>
      <c r="H72" s="113">
        <v>0</v>
      </c>
      <c r="I72" s="113">
        <f t="shared" si="0"/>
        <v>0</v>
      </c>
      <c r="J72" s="132">
        <f t="shared" si="1"/>
        <v>12000</v>
      </c>
      <c r="K72" s="132">
        <f t="shared" si="2"/>
        <v>12000</v>
      </c>
    </row>
    <row r="73" spans="1:11" ht="15.4" customHeight="1" x14ac:dyDescent="0.25">
      <c r="A73" s="129">
        <v>64</v>
      </c>
      <c r="B73" s="129" t="s">
        <v>910</v>
      </c>
      <c r="C73" s="129" t="s">
        <v>879</v>
      </c>
      <c r="D73" s="130" t="s">
        <v>880</v>
      </c>
      <c r="E73" s="131" t="s">
        <v>11</v>
      </c>
      <c r="F73" s="113">
        <v>15000</v>
      </c>
      <c r="G73" s="113">
        <v>0</v>
      </c>
      <c r="H73" s="113">
        <v>0</v>
      </c>
      <c r="I73" s="113">
        <f t="shared" si="0"/>
        <v>0</v>
      </c>
      <c r="J73" s="132">
        <f t="shared" si="1"/>
        <v>15000</v>
      </c>
      <c r="K73" s="132">
        <f t="shared" si="2"/>
        <v>15000</v>
      </c>
    </row>
    <row r="74" spans="1:11" ht="15.4" customHeight="1" x14ac:dyDescent="0.25">
      <c r="A74" s="129">
        <v>65</v>
      </c>
      <c r="B74" s="129" t="s">
        <v>968</v>
      </c>
      <c r="C74" s="129" t="s">
        <v>879</v>
      </c>
      <c r="D74" s="130" t="s">
        <v>880</v>
      </c>
      <c r="E74" s="131" t="s">
        <v>11</v>
      </c>
      <c r="F74" s="113">
        <v>10000</v>
      </c>
      <c r="G74" s="113">
        <v>0</v>
      </c>
      <c r="H74" s="113">
        <v>0</v>
      </c>
      <c r="I74" s="113">
        <f t="shared" ref="I74:I137" si="3">G74+H74</f>
        <v>0</v>
      </c>
      <c r="J74" s="132">
        <f t="shared" ref="J74:J137" si="4">F74+0</f>
        <v>10000</v>
      </c>
      <c r="K74" s="132">
        <f t="shared" ref="K74:K137" si="5">J74-I74</f>
        <v>10000</v>
      </c>
    </row>
    <row r="75" spans="1:11" ht="15.4" customHeight="1" x14ac:dyDescent="0.25">
      <c r="A75" s="129">
        <v>66</v>
      </c>
      <c r="B75" s="129" t="s">
        <v>911</v>
      </c>
      <c r="C75" s="129" t="s">
        <v>879</v>
      </c>
      <c r="D75" s="130" t="s">
        <v>880</v>
      </c>
      <c r="E75" s="131" t="s">
        <v>11</v>
      </c>
      <c r="F75" s="113">
        <v>12000</v>
      </c>
      <c r="G75" s="113">
        <v>0</v>
      </c>
      <c r="H75" s="113">
        <v>0</v>
      </c>
      <c r="I75" s="113">
        <f t="shared" si="3"/>
        <v>0</v>
      </c>
      <c r="J75" s="132">
        <f t="shared" si="4"/>
        <v>12000</v>
      </c>
      <c r="K75" s="132">
        <f t="shared" si="5"/>
        <v>12000</v>
      </c>
    </row>
    <row r="76" spans="1:11" ht="15.4" customHeight="1" x14ac:dyDescent="0.25">
      <c r="A76" s="129">
        <v>67</v>
      </c>
      <c r="B76" s="129" t="s">
        <v>912</v>
      </c>
      <c r="C76" s="129" t="s">
        <v>879</v>
      </c>
      <c r="D76" s="130" t="s">
        <v>880</v>
      </c>
      <c r="E76" s="131" t="s">
        <v>11</v>
      </c>
      <c r="F76" s="113">
        <v>12000</v>
      </c>
      <c r="G76" s="113">
        <v>0</v>
      </c>
      <c r="H76" s="113">
        <v>0</v>
      </c>
      <c r="I76" s="113">
        <f t="shared" si="3"/>
        <v>0</v>
      </c>
      <c r="J76" s="132">
        <f t="shared" si="4"/>
        <v>12000</v>
      </c>
      <c r="K76" s="132">
        <f t="shared" si="5"/>
        <v>12000</v>
      </c>
    </row>
    <row r="77" spans="1:11" ht="15.4" customHeight="1" x14ac:dyDescent="0.25">
      <c r="A77" s="129">
        <v>68</v>
      </c>
      <c r="B77" s="129" t="s">
        <v>1182</v>
      </c>
      <c r="C77" s="129" t="s">
        <v>879</v>
      </c>
      <c r="D77" s="130" t="s">
        <v>880</v>
      </c>
      <c r="E77" s="131" t="s">
        <v>11</v>
      </c>
      <c r="F77" s="113">
        <v>30000</v>
      </c>
      <c r="G77" s="113">
        <v>0</v>
      </c>
      <c r="H77" s="113">
        <v>0</v>
      </c>
      <c r="I77" s="113">
        <f t="shared" si="3"/>
        <v>0</v>
      </c>
      <c r="J77" s="132">
        <f t="shared" si="4"/>
        <v>30000</v>
      </c>
      <c r="K77" s="132">
        <f t="shared" si="5"/>
        <v>30000</v>
      </c>
    </row>
    <row r="78" spans="1:11" ht="15.4" customHeight="1" x14ac:dyDescent="0.25">
      <c r="A78" s="129">
        <v>69</v>
      </c>
      <c r="B78" s="129" t="s">
        <v>1183</v>
      </c>
      <c r="C78" s="129" t="s">
        <v>879</v>
      </c>
      <c r="D78" s="130" t="s">
        <v>880</v>
      </c>
      <c r="E78" s="131" t="s">
        <v>11</v>
      </c>
      <c r="F78" s="113">
        <v>12000</v>
      </c>
      <c r="G78" s="113">
        <v>0</v>
      </c>
      <c r="H78" s="113">
        <v>0</v>
      </c>
      <c r="I78" s="113">
        <f t="shared" si="3"/>
        <v>0</v>
      </c>
      <c r="J78" s="132">
        <f t="shared" si="4"/>
        <v>12000</v>
      </c>
      <c r="K78" s="132">
        <f t="shared" si="5"/>
        <v>12000</v>
      </c>
    </row>
    <row r="79" spans="1:11" ht="15.4" customHeight="1" x14ac:dyDescent="0.25">
      <c r="A79" s="129">
        <v>70</v>
      </c>
      <c r="B79" s="129" t="s">
        <v>1184</v>
      </c>
      <c r="C79" s="129" t="s">
        <v>879</v>
      </c>
      <c r="D79" s="130" t="s">
        <v>880</v>
      </c>
      <c r="E79" s="131" t="s">
        <v>11</v>
      </c>
      <c r="F79" s="113">
        <v>30000</v>
      </c>
      <c r="G79" s="113">
        <v>0</v>
      </c>
      <c r="H79" s="113">
        <v>0</v>
      </c>
      <c r="I79" s="113">
        <f t="shared" si="3"/>
        <v>0</v>
      </c>
      <c r="J79" s="132">
        <f t="shared" si="4"/>
        <v>30000</v>
      </c>
      <c r="K79" s="132">
        <f t="shared" si="5"/>
        <v>30000</v>
      </c>
    </row>
    <row r="80" spans="1:11" ht="15.4" customHeight="1" x14ac:dyDescent="0.25">
      <c r="A80" s="129">
        <v>71</v>
      </c>
      <c r="B80" s="129" t="s">
        <v>964</v>
      </c>
      <c r="C80" s="129" t="s">
        <v>879</v>
      </c>
      <c r="D80" s="130" t="s">
        <v>880</v>
      </c>
      <c r="E80" s="131" t="s">
        <v>11</v>
      </c>
      <c r="F80" s="113">
        <v>12000</v>
      </c>
      <c r="G80" s="113">
        <v>0</v>
      </c>
      <c r="H80" s="113">
        <v>0</v>
      </c>
      <c r="I80" s="113">
        <f t="shared" si="3"/>
        <v>0</v>
      </c>
      <c r="J80" s="132">
        <f t="shared" si="4"/>
        <v>12000</v>
      </c>
      <c r="K80" s="132">
        <f t="shared" si="5"/>
        <v>12000</v>
      </c>
    </row>
    <row r="81" spans="1:11" ht="15.4" customHeight="1" x14ac:dyDescent="0.25">
      <c r="A81" s="129">
        <v>72</v>
      </c>
      <c r="B81" s="129" t="s">
        <v>975</v>
      </c>
      <c r="C81" s="129" t="s">
        <v>879</v>
      </c>
      <c r="D81" s="130" t="s">
        <v>880</v>
      </c>
      <c r="E81" s="131" t="s">
        <v>11</v>
      </c>
      <c r="F81" s="113">
        <v>64516.13</v>
      </c>
      <c r="G81" s="113">
        <v>5099.1000000000004</v>
      </c>
      <c r="H81" s="113">
        <v>0</v>
      </c>
      <c r="I81" s="113">
        <f t="shared" si="3"/>
        <v>5099.1000000000004</v>
      </c>
      <c r="J81" s="132">
        <f t="shared" si="4"/>
        <v>64516.13</v>
      </c>
      <c r="K81" s="132">
        <f t="shared" si="5"/>
        <v>59417.03</v>
      </c>
    </row>
    <row r="82" spans="1:11" ht="15.4" customHeight="1" x14ac:dyDescent="0.25">
      <c r="A82" s="129">
        <v>73</v>
      </c>
      <c r="B82" s="129" t="s">
        <v>913</v>
      </c>
      <c r="C82" s="129" t="s">
        <v>879</v>
      </c>
      <c r="D82" s="130" t="s">
        <v>880</v>
      </c>
      <c r="E82" s="131" t="s">
        <v>11</v>
      </c>
      <c r="F82" s="113">
        <v>12000</v>
      </c>
      <c r="G82" s="113">
        <v>0</v>
      </c>
      <c r="H82" s="113">
        <v>0</v>
      </c>
      <c r="I82" s="113">
        <f t="shared" si="3"/>
        <v>0</v>
      </c>
      <c r="J82" s="132">
        <f t="shared" si="4"/>
        <v>12000</v>
      </c>
      <c r="K82" s="132">
        <f t="shared" si="5"/>
        <v>12000</v>
      </c>
    </row>
    <row r="83" spans="1:11" ht="15.4" customHeight="1" x14ac:dyDescent="0.25">
      <c r="A83" s="129">
        <v>74</v>
      </c>
      <c r="B83" s="129" t="s">
        <v>993</v>
      </c>
      <c r="C83" s="129" t="s">
        <v>879</v>
      </c>
      <c r="D83" s="130" t="s">
        <v>880</v>
      </c>
      <c r="E83" s="131" t="s">
        <v>11</v>
      </c>
      <c r="F83" s="113">
        <v>20000</v>
      </c>
      <c r="G83" s="113">
        <v>0</v>
      </c>
      <c r="H83" s="113">
        <v>0</v>
      </c>
      <c r="I83" s="113">
        <f t="shared" si="3"/>
        <v>0</v>
      </c>
      <c r="J83" s="132">
        <f t="shared" si="4"/>
        <v>20000</v>
      </c>
      <c r="K83" s="132">
        <f t="shared" si="5"/>
        <v>20000</v>
      </c>
    </row>
    <row r="84" spans="1:11" ht="15.4" customHeight="1" x14ac:dyDescent="0.25">
      <c r="A84" s="129">
        <v>75</v>
      </c>
      <c r="B84" s="129" t="s">
        <v>1185</v>
      </c>
      <c r="C84" s="129" t="s">
        <v>879</v>
      </c>
      <c r="D84" s="130" t="s">
        <v>880</v>
      </c>
      <c r="E84" s="131" t="s">
        <v>11</v>
      </c>
      <c r="F84" s="113">
        <v>20000</v>
      </c>
      <c r="G84" s="113">
        <v>0</v>
      </c>
      <c r="H84" s="113">
        <v>0</v>
      </c>
      <c r="I84" s="113">
        <f t="shared" si="3"/>
        <v>0</v>
      </c>
      <c r="J84" s="132">
        <f t="shared" si="4"/>
        <v>20000</v>
      </c>
      <c r="K84" s="132">
        <f t="shared" si="5"/>
        <v>20000</v>
      </c>
    </row>
    <row r="85" spans="1:11" ht="15.4" customHeight="1" x14ac:dyDescent="0.25">
      <c r="A85" s="129">
        <v>76</v>
      </c>
      <c r="B85" s="129" t="s">
        <v>1186</v>
      </c>
      <c r="C85" s="129" t="s">
        <v>879</v>
      </c>
      <c r="D85" s="130" t="s">
        <v>880</v>
      </c>
      <c r="E85" s="131" t="s">
        <v>11</v>
      </c>
      <c r="F85" s="113">
        <v>15000</v>
      </c>
      <c r="G85" s="113">
        <v>0</v>
      </c>
      <c r="H85" s="113">
        <v>0</v>
      </c>
      <c r="I85" s="113">
        <f t="shared" si="3"/>
        <v>0</v>
      </c>
      <c r="J85" s="132">
        <f t="shared" si="4"/>
        <v>15000</v>
      </c>
      <c r="K85" s="132">
        <f t="shared" si="5"/>
        <v>15000</v>
      </c>
    </row>
    <row r="86" spans="1:11" ht="15.4" customHeight="1" x14ac:dyDescent="0.25">
      <c r="A86" s="129">
        <v>77</v>
      </c>
      <c r="B86" s="129" t="s">
        <v>1187</v>
      </c>
      <c r="C86" s="129" t="s">
        <v>879</v>
      </c>
      <c r="D86" s="130" t="s">
        <v>880</v>
      </c>
      <c r="E86" s="131" t="s">
        <v>11</v>
      </c>
      <c r="F86" s="113">
        <v>10025</v>
      </c>
      <c r="G86" s="113">
        <v>0</v>
      </c>
      <c r="H86" s="113">
        <v>0</v>
      </c>
      <c r="I86" s="113">
        <f t="shared" si="3"/>
        <v>0</v>
      </c>
      <c r="J86" s="132">
        <f t="shared" si="4"/>
        <v>10025</v>
      </c>
      <c r="K86" s="132">
        <f t="shared" si="5"/>
        <v>10025</v>
      </c>
    </row>
    <row r="87" spans="1:11" ht="15.4" customHeight="1" x14ac:dyDescent="0.25">
      <c r="A87" s="129">
        <v>78</v>
      </c>
      <c r="B87" s="129" t="s">
        <v>914</v>
      </c>
      <c r="C87" s="129" t="s">
        <v>879</v>
      </c>
      <c r="D87" s="130" t="s">
        <v>880</v>
      </c>
      <c r="E87" s="131" t="s">
        <v>11</v>
      </c>
      <c r="F87" s="113">
        <v>12000</v>
      </c>
      <c r="G87" s="113">
        <v>0</v>
      </c>
      <c r="H87" s="113">
        <v>0</v>
      </c>
      <c r="I87" s="113">
        <f t="shared" si="3"/>
        <v>0</v>
      </c>
      <c r="J87" s="132">
        <f t="shared" si="4"/>
        <v>12000</v>
      </c>
      <c r="K87" s="132">
        <f t="shared" si="5"/>
        <v>12000</v>
      </c>
    </row>
    <row r="88" spans="1:11" ht="15.4" customHeight="1" x14ac:dyDescent="0.25">
      <c r="A88" s="129">
        <v>79</v>
      </c>
      <c r="B88" s="129" t="s">
        <v>915</v>
      </c>
      <c r="C88" s="129" t="s">
        <v>879</v>
      </c>
      <c r="D88" s="130" t="s">
        <v>880</v>
      </c>
      <c r="E88" s="131" t="s">
        <v>10</v>
      </c>
      <c r="F88" s="113">
        <v>15000</v>
      </c>
      <c r="G88" s="113">
        <v>0</v>
      </c>
      <c r="H88" s="113">
        <v>0</v>
      </c>
      <c r="I88" s="113">
        <f t="shared" si="3"/>
        <v>0</v>
      </c>
      <c r="J88" s="132">
        <f t="shared" si="4"/>
        <v>15000</v>
      </c>
      <c r="K88" s="132">
        <f t="shared" si="5"/>
        <v>15000</v>
      </c>
    </row>
    <row r="89" spans="1:11" ht="15.4" customHeight="1" x14ac:dyDescent="0.25">
      <c r="A89" s="129">
        <v>80</v>
      </c>
      <c r="B89" s="129" t="s">
        <v>1188</v>
      </c>
      <c r="C89" s="129" t="s">
        <v>879</v>
      </c>
      <c r="D89" s="130" t="s">
        <v>880</v>
      </c>
      <c r="E89" s="131" t="s">
        <v>11</v>
      </c>
      <c r="F89" s="113">
        <v>25000</v>
      </c>
      <c r="G89" s="113">
        <v>0</v>
      </c>
      <c r="H89" s="113">
        <v>0</v>
      </c>
      <c r="I89" s="113">
        <f t="shared" si="3"/>
        <v>0</v>
      </c>
      <c r="J89" s="132">
        <f t="shared" si="4"/>
        <v>25000</v>
      </c>
      <c r="K89" s="132">
        <f t="shared" si="5"/>
        <v>25000</v>
      </c>
    </row>
    <row r="90" spans="1:11" ht="15.4" customHeight="1" x14ac:dyDescent="0.25">
      <c r="A90" s="129">
        <v>81</v>
      </c>
      <c r="B90" s="129" t="s">
        <v>1189</v>
      </c>
      <c r="C90" s="129" t="s">
        <v>879</v>
      </c>
      <c r="D90" s="130" t="s">
        <v>880</v>
      </c>
      <c r="E90" s="131" t="s">
        <v>10</v>
      </c>
      <c r="F90" s="113">
        <v>20000</v>
      </c>
      <c r="G90" s="113">
        <v>0</v>
      </c>
      <c r="H90" s="113">
        <v>0</v>
      </c>
      <c r="I90" s="113">
        <f t="shared" si="3"/>
        <v>0</v>
      </c>
      <c r="J90" s="132">
        <f t="shared" si="4"/>
        <v>20000</v>
      </c>
      <c r="K90" s="132">
        <f t="shared" si="5"/>
        <v>20000</v>
      </c>
    </row>
    <row r="91" spans="1:11" ht="15.4" customHeight="1" x14ac:dyDescent="0.25">
      <c r="A91" s="129">
        <v>82</v>
      </c>
      <c r="B91" s="129" t="s">
        <v>916</v>
      </c>
      <c r="C91" s="129" t="s">
        <v>879</v>
      </c>
      <c r="D91" s="130" t="s">
        <v>880</v>
      </c>
      <c r="E91" s="131" t="s">
        <v>11</v>
      </c>
      <c r="F91" s="113">
        <v>15000</v>
      </c>
      <c r="G91" s="113">
        <v>0</v>
      </c>
      <c r="H91" s="113">
        <v>0</v>
      </c>
      <c r="I91" s="113">
        <f t="shared" si="3"/>
        <v>0</v>
      </c>
      <c r="J91" s="132">
        <f t="shared" si="4"/>
        <v>15000</v>
      </c>
      <c r="K91" s="132">
        <f t="shared" si="5"/>
        <v>15000</v>
      </c>
    </row>
    <row r="92" spans="1:11" ht="15.4" customHeight="1" x14ac:dyDescent="0.25">
      <c r="A92" s="129">
        <v>83</v>
      </c>
      <c r="B92" s="129" t="s">
        <v>917</v>
      </c>
      <c r="C92" s="129" t="s">
        <v>879</v>
      </c>
      <c r="D92" s="130" t="s">
        <v>880</v>
      </c>
      <c r="E92" s="131" t="s">
        <v>11</v>
      </c>
      <c r="F92" s="113">
        <v>15000</v>
      </c>
      <c r="G92" s="113">
        <v>0</v>
      </c>
      <c r="H92" s="113">
        <v>0</v>
      </c>
      <c r="I92" s="113">
        <f t="shared" si="3"/>
        <v>0</v>
      </c>
      <c r="J92" s="132">
        <f t="shared" si="4"/>
        <v>15000</v>
      </c>
      <c r="K92" s="132">
        <f t="shared" si="5"/>
        <v>15000</v>
      </c>
    </row>
    <row r="93" spans="1:11" ht="15.4" customHeight="1" x14ac:dyDescent="0.25">
      <c r="A93" s="129">
        <v>84</v>
      </c>
      <c r="B93" s="129" t="s">
        <v>918</v>
      </c>
      <c r="C93" s="129" t="s">
        <v>879</v>
      </c>
      <c r="D93" s="130" t="s">
        <v>880</v>
      </c>
      <c r="E93" s="131" t="s">
        <v>11</v>
      </c>
      <c r="F93" s="113">
        <v>20000</v>
      </c>
      <c r="G93" s="113">
        <v>0</v>
      </c>
      <c r="H93" s="113">
        <v>0</v>
      </c>
      <c r="I93" s="113">
        <f t="shared" si="3"/>
        <v>0</v>
      </c>
      <c r="J93" s="132">
        <f t="shared" si="4"/>
        <v>20000</v>
      </c>
      <c r="K93" s="132">
        <f t="shared" si="5"/>
        <v>20000</v>
      </c>
    </row>
    <row r="94" spans="1:11" ht="15.4" customHeight="1" x14ac:dyDescent="0.25">
      <c r="A94" s="129">
        <v>85</v>
      </c>
      <c r="B94" s="129" t="s">
        <v>1190</v>
      </c>
      <c r="C94" s="129" t="s">
        <v>879</v>
      </c>
      <c r="D94" s="130" t="s">
        <v>880</v>
      </c>
      <c r="E94" s="131" t="s">
        <v>11</v>
      </c>
      <c r="F94" s="113">
        <v>25000</v>
      </c>
      <c r="G94" s="113">
        <v>0</v>
      </c>
      <c r="H94" s="113">
        <v>0</v>
      </c>
      <c r="I94" s="113">
        <f t="shared" si="3"/>
        <v>0</v>
      </c>
      <c r="J94" s="132">
        <f t="shared" si="4"/>
        <v>25000</v>
      </c>
      <c r="K94" s="132">
        <f t="shared" si="5"/>
        <v>25000</v>
      </c>
    </row>
    <row r="95" spans="1:11" ht="15.4" customHeight="1" x14ac:dyDescent="0.25">
      <c r="A95" s="129">
        <v>86</v>
      </c>
      <c r="B95" s="129" t="s">
        <v>994</v>
      </c>
      <c r="C95" s="129" t="s">
        <v>879</v>
      </c>
      <c r="D95" s="130" t="s">
        <v>880</v>
      </c>
      <c r="E95" s="131" t="s">
        <v>11</v>
      </c>
      <c r="F95" s="113">
        <v>20000</v>
      </c>
      <c r="G95" s="113">
        <v>0</v>
      </c>
      <c r="H95" s="113">
        <v>0</v>
      </c>
      <c r="I95" s="113">
        <f t="shared" si="3"/>
        <v>0</v>
      </c>
      <c r="J95" s="132">
        <f t="shared" si="4"/>
        <v>20000</v>
      </c>
      <c r="K95" s="132">
        <f t="shared" si="5"/>
        <v>20000</v>
      </c>
    </row>
    <row r="96" spans="1:11" ht="15.4" customHeight="1" x14ac:dyDescent="0.25">
      <c r="A96" s="129">
        <v>87</v>
      </c>
      <c r="B96" s="129" t="s">
        <v>1191</v>
      </c>
      <c r="C96" s="129" t="s">
        <v>879</v>
      </c>
      <c r="D96" s="130" t="s">
        <v>880</v>
      </c>
      <c r="E96" s="131" t="s">
        <v>10</v>
      </c>
      <c r="F96" s="113">
        <v>10000</v>
      </c>
      <c r="G96" s="113">
        <v>0</v>
      </c>
      <c r="H96" s="113">
        <v>0</v>
      </c>
      <c r="I96" s="113">
        <f t="shared" si="3"/>
        <v>0</v>
      </c>
      <c r="J96" s="132">
        <f t="shared" si="4"/>
        <v>10000</v>
      </c>
      <c r="K96" s="132">
        <f t="shared" si="5"/>
        <v>10000</v>
      </c>
    </row>
    <row r="97" spans="1:11" ht="15.4" customHeight="1" x14ac:dyDescent="0.25">
      <c r="A97" s="129">
        <v>88</v>
      </c>
      <c r="B97" s="129" t="s">
        <v>919</v>
      </c>
      <c r="C97" s="129" t="s">
        <v>879</v>
      </c>
      <c r="D97" s="130" t="s">
        <v>880</v>
      </c>
      <c r="E97" s="131" t="s">
        <v>10</v>
      </c>
      <c r="F97" s="113">
        <v>12000</v>
      </c>
      <c r="G97" s="113">
        <v>0</v>
      </c>
      <c r="H97" s="113">
        <v>0</v>
      </c>
      <c r="I97" s="113">
        <f t="shared" si="3"/>
        <v>0</v>
      </c>
      <c r="J97" s="132">
        <f t="shared" si="4"/>
        <v>12000</v>
      </c>
      <c r="K97" s="132">
        <f t="shared" si="5"/>
        <v>12000</v>
      </c>
    </row>
    <row r="98" spans="1:11" ht="15.4" customHeight="1" x14ac:dyDescent="0.25">
      <c r="A98" s="129">
        <v>89</v>
      </c>
      <c r="B98" s="129" t="s">
        <v>920</v>
      </c>
      <c r="C98" s="129" t="s">
        <v>879</v>
      </c>
      <c r="D98" s="130" t="s">
        <v>880</v>
      </c>
      <c r="E98" s="131" t="s">
        <v>10</v>
      </c>
      <c r="F98" s="113">
        <v>20000</v>
      </c>
      <c r="G98" s="113">
        <v>0</v>
      </c>
      <c r="H98" s="113">
        <v>0</v>
      </c>
      <c r="I98" s="113">
        <f t="shared" si="3"/>
        <v>0</v>
      </c>
      <c r="J98" s="132">
        <f t="shared" si="4"/>
        <v>20000</v>
      </c>
      <c r="K98" s="132">
        <f t="shared" si="5"/>
        <v>20000</v>
      </c>
    </row>
    <row r="99" spans="1:11" ht="15.4" customHeight="1" x14ac:dyDescent="0.25">
      <c r="A99" s="129">
        <v>90</v>
      </c>
      <c r="B99" s="129" t="s">
        <v>1192</v>
      </c>
      <c r="C99" s="129" t="s">
        <v>879</v>
      </c>
      <c r="D99" s="130" t="s">
        <v>880</v>
      </c>
      <c r="E99" s="131" t="s">
        <v>11</v>
      </c>
      <c r="F99" s="113">
        <v>20000</v>
      </c>
      <c r="G99" s="113">
        <v>0</v>
      </c>
      <c r="H99" s="113">
        <v>0</v>
      </c>
      <c r="I99" s="113">
        <f t="shared" si="3"/>
        <v>0</v>
      </c>
      <c r="J99" s="132">
        <f t="shared" si="4"/>
        <v>20000</v>
      </c>
      <c r="K99" s="132">
        <f t="shared" si="5"/>
        <v>20000</v>
      </c>
    </row>
    <row r="100" spans="1:11" ht="15.4" customHeight="1" x14ac:dyDescent="0.25">
      <c r="A100" s="129">
        <v>91</v>
      </c>
      <c r="B100" s="129" t="s">
        <v>921</v>
      </c>
      <c r="C100" s="129" t="s">
        <v>879</v>
      </c>
      <c r="D100" s="130" t="s">
        <v>880</v>
      </c>
      <c r="E100" s="131" t="s">
        <v>10</v>
      </c>
      <c r="F100" s="113">
        <v>20000</v>
      </c>
      <c r="G100" s="113">
        <v>0</v>
      </c>
      <c r="H100" s="113">
        <v>0</v>
      </c>
      <c r="I100" s="113">
        <f t="shared" si="3"/>
        <v>0</v>
      </c>
      <c r="J100" s="132">
        <f t="shared" si="4"/>
        <v>20000</v>
      </c>
      <c r="K100" s="132">
        <f t="shared" si="5"/>
        <v>20000</v>
      </c>
    </row>
    <row r="101" spans="1:11" ht="15.4" customHeight="1" x14ac:dyDescent="0.25">
      <c r="A101" s="129">
        <v>92</v>
      </c>
      <c r="B101" s="129" t="s">
        <v>1193</v>
      </c>
      <c r="C101" s="129" t="s">
        <v>879</v>
      </c>
      <c r="D101" s="130" t="s">
        <v>880</v>
      </c>
      <c r="E101" s="131" t="s">
        <v>10</v>
      </c>
      <c r="F101" s="113">
        <v>25000</v>
      </c>
      <c r="G101" s="113">
        <v>0</v>
      </c>
      <c r="H101" s="113">
        <v>0</v>
      </c>
      <c r="I101" s="113">
        <f t="shared" si="3"/>
        <v>0</v>
      </c>
      <c r="J101" s="132">
        <f t="shared" si="4"/>
        <v>25000</v>
      </c>
      <c r="K101" s="132">
        <f t="shared" si="5"/>
        <v>25000</v>
      </c>
    </row>
    <row r="102" spans="1:11" ht="15.4" customHeight="1" x14ac:dyDescent="0.25">
      <c r="A102" s="129">
        <v>93</v>
      </c>
      <c r="B102" s="129" t="s">
        <v>922</v>
      </c>
      <c r="C102" s="129" t="s">
        <v>879</v>
      </c>
      <c r="D102" s="130" t="s">
        <v>880</v>
      </c>
      <c r="E102" s="131" t="s">
        <v>11</v>
      </c>
      <c r="F102" s="113">
        <v>22000</v>
      </c>
      <c r="G102" s="113">
        <v>0</v>
      </c>
      <c r="H102" s="113">
        <v>0</v>
      </c>
      <c r="I102" s="113">
        <f t="shared" si="3"/>
        <v>0</v>
      </c>
      <c r="J102" s="132">
        <f t="shared" si="4"/>
        <v>22000</v>
      </c>
      <c r="K102" s="132">
        <f t="shared" si="5"/>
        <v>22000</v>
      </c>
    </row>
    <row r="103" spans="1:11" ht="15.4" customHeight="1" x14ac:dyDescent="0.25">
      <c r="A103" s="129">
        <v>94</v>
      </c>
      <c r="B103" s="129" t="s">
        <v>1194</v>
      </c>
      <c r="C103" s="129" t="s">
        <v>879</v>
      </c>
      <c r="D103" s="130" t="s">
        <v>880</v>
      </c>
      <c r="E103" s="131" t="s">
        <v>11</v>
      </c>
      <c r="F103" s="113">
        <v>20000</v>
      </c>
      <c r="G103" s="113">
        <v>0</v>
      </c>
      <c r="H103" s="113">
        <v>0</v>
      </c>
      <c r="I103" s="113">
        <f t="shared" si="3"/>
        <v>0</v>
      </c>
      <c r="J103" s="132">
        <f t="shared" si="4"/>
        <v>20000</v>
      </c>
      <c r="K103" s="132">
        <f t="shared" si="5"/>
        <v>20000</v>
      </c>
    </row>
    <row r="104" spans="1:11" ht="15.4" customHeight="1" x14ac:dyDescent="0.25">
      <c r="A104" s="129">
        <v>95</v>
      </c>
      <c r="B104" s="129" t="s">
        <v>923</v>
      </c>
      <c r="C104" s="129" t="s">
        <v>879</v>
      </c>
      <c r="D104" s="130" t="s">
        <v>880</v>
      </c>
      <c r="E104" s="131" t="s">
        <v>11</v>
      </c>
      <c r="F104" s="113">
        <v>15000</v>
      </c>
      <c r="G104" s="113">
        <v>0</v>
      </c>
      <c r="H104" s="113">
        <v>0</v>
      </c>
      <c r="I104" s="113">
        <f t="shared" si="3"/>
        <v>0</v>
      </c>
      <c r="J104" s="132">
        <f t="shared" si="4"/>
        <v>15000</v>
      </c>
      <c r="K104" s="132">
        <f t="shared" si="5"/>
        <v>15000</v>
      </c>
    </row>
    <row r="105" spans="1:11" ht="15.4" customHeight="1" x14ac:dyDescent="0.25">
      <c r="A105" s="129">
        <v>96</v>
      </c>
      <c r="B105" s="129" t="s">
        <v>924</v>
      </c>
      <c r="C105" s="129" t="s">
        <v>879</v>
      </c>
      <c r="D105" s="130" t="s">
        <v>880</v>
      </c>
      <c r="E105" s="131" t="s">
        <v>11</v>
      </c>
      <c r="F105" s="113">
        <v>12000</v>
      </c>
      <c r="G105" s="113">
        <v>0</v>
      </c>
      <c r="H105" s="113">
        <v>0</v>
      </c>
      <c r="I105" s="113">
        <f t="shared" si="3"/>
        <v>0</v>
      </c>
      <c r="J105" s="132">
        <f t="shared" si="4"/>
        <v>12000</v>
      </c>
      <c r="K105" s="132">
        <f t="shared" si="5"/>
        <v>12000</v>
      </c>
    </row>
    <row r="106" spans="1:11" ht="15.4" customHeight="1" x14ac:dyDescent="0.25">
      <c r="A106" s="129">
        <v>97</v>
      </c>
      <c r="B106" s="129" t="s">
        <v>925</v>
      </c>
      <c r="C106" s="129" t="s">
        <v>879</v>
      </c>
      <c r="D106" s="130" t="s">
        <v>880</v>
      </c>
      <c r="E106" s="131" t="s">
        <v>11</v>
      </c>
      <c r="F106" s="113">
        <v>15000</v>
      </c>
      <c r="G106" s="113">
        <v>0</v>
      </c>
      <c r="H106" s="113">
        <v>0</v>
      </c>
      <c r="I106" s="113">
        <f t="shared" si="3"/>
        <v>0</v>
      </c>
      <c r="J106" s="132">
        <f t="shared" si="4"/>
        <v>15000</v>
      </c>
      <c r="K106" s="132">
        <f t="shared" si="5"/>
        <v>15000</v>
      </c>
    </row>
    <row r="107" spans="1:11" ht="15.4" customHeight="1" x14ac:dyDescent="0.25">
      <c r="A107" s="129">
        <v>98</v>
      </c>
      <c r="B107" s="129" t="s">
        <v>926</v>
      </c>
      <c r="C107" s="129" t="s">
        <v>879</v>
      </c>
      <c r="D107" s="130" t="s">
        <v>880</v>
      </c>
      <c r="E107" s="131" t="s">
        <v>11</v>
      </c>
      <c r="F107" s="113">
        <v>12000</v>
      </c>
      <c r="G107" s="113">
        <v>0</v>
      </c>
      <c r="H107" s="113">
        <v>0</v>
      </c>
      <c r="I107" s="113">
        <f t="shared" si="3"/>
        <v>0</v>
      </c>
      <c r="J107" s="132">
        <f t="shared" si="4"/>
        <v>12000</v>
      </c>
      <c r="K107" s="132">
        <f t="shared" si="5"/>
        <v>12000</v>
      </c>
    </row>
    <row r="108" spans="1:11" ht="15.4" customHeight="1" x14ac:dyDescent="0.25">
      <c r="A108" s="129">
        <v>99</v>
      </c>
      <c r="B108" s="129" t="s">
        <v>1195</v>
      </c>
      <c r="C108" s="129" t="s">
        <v>879</v>
      </c>
      <c r="D108" s="130" t="s">
        <v>880</v>
      </c>
      <c r="E108" s="131" t="s">
        <v>11</v>
      </c>
      <c r="F108" s="113">
        <v>10000</v>
      </c>
      <c r="G108" s="113">
        <v>0</v>
      </c>
      <c r="H108" s="113">
        <v>0</v>
      </c>
      <c r="I108" s="113">
        <f t="shared" si="3"/>
        <v>0</v>
      </c>
      <c r="J108" s="132">
        <f t="shared" si="4"/>
        <v>10000</v>
      </c>
      <c r="K108" s="132">
        <f t="shared" si="5"/>
        <v>10000</v>
      </c>
    </row>
    <row r="109" spans="1:11" ht="15.4" customHeight="1" x14ac:dyDescent="0.25">
      <c r="A109" s="129">
        <v>100</v>
      </c>
      <c r="B109" s="129" t="s">
        <v>927</v>
      </c>
      <c r="C109" s="129" t="s">
        <v>879</v>
      </c>
      <c r="D109" s="130" t="s">
        <v>880</v>
      </c>
      <c r="E109" s="131" t="s">
        <v>11</v>
      </c>
      <c r="F109" s="113">
        <v>15000</v>
      </c>
      <c r="G109" s="113">
        <v>0</v>
      </c>
      <c r="H109" s="113">
        <v>0</v>
      </c>
      <c r="I109" s="113">
        <f t="shared" si="3"/>
        <v>0</v>
      </c>
      <c r="J109" s="132">
        <f t="shared" si="4"/>
        <v>15000</v>
      </c>
      <c r="K109" s="132">
        <f t="shared" si="5"/>
        <v>15000</v>
      </c>
    </row>
    <row r="110" spans="1:11" ht="15.4" customHeight="1" x14ac:dyDescent="0.25">
      <c r="A110" s="129">
        <v>101</v>
      </c>
      <c r="B110" s="129" t="s">
        <v>928</v>
      </c>
      <c r="C110" s="129" t="s">
        <v>879</v>
      </c>
      <c r="D110" s="130" t="s">
        <v>880</v>
      </c>
      <c r="E110" s="131" t="s">
        <v>11</v>
      </c>
      <c r="F110" s="113">
        <v>15000</v>
      </c>
      <c r="G110" s="113">
        <v>0</v>
      </c>
      <c r="H110" s="113">
        <v>0</v>
      </c>
      <c r="I110" s="113">
        <f t="shared" si="3"/>
        <v>0</v>
      </c>
      <c r="J110" s="132">
        <f t="shared" si="4"/>
        <v>15000</v>
      </c>
      <c r="K110" s="132">
        <f t="shared" si="5"/>
        <v>15000</v>
      </c>
    </row>
    <row r="111" spans="1:11" ht="15.4" customHeight="1" x14ac:dyDescent="0.25">
      <c r="A111" s="129">
        <v>102</v>
      </c>
      <c r="B111" s="129" t="s">
        <v>1196</v>
      </c>
      <c r="C111" s="129" t="s">
        <v>879</v>
      </c>
      <c r="D111" s="130" t="s">
        <v>880</v>
      </c>
      <c r="E111" s="131" t="s">
        <v>11</v>
      </c>
      <c r="F111" s="113">
        <v>20000</v>
      </c>
      <c r="G111" s="113">
        <v>0</v>
      </c>
      <c r="H111" s="113">
        <v>0</v>
      </c>
      <c r="I111" s="113">
        <f t="shared" si="3"/>
        <v>0</v>
      </c>
      <c r="J111" s="132">
        <f t="shared" si="4"/>
        <v>20000</v>
      </c>
      <c r="K111" s="132">
        <f t="shared" si="5"/>
        <v>20000</v>
      </c>
    </row>
    <row r="112" spans="1:11" ht="15.4" customHeight="1" x14ac:dyDescent="0.25">
      <c r="A112" s="129">
        <v>103</v>
      </c>
      <c r="B112" s="129" t="s">
        <v>929</v>
      </c>
      <c r="C112" s="129" t="s">
        <v>879</v>
      </c>
      <c r="D112" s="130" t="s">
        <v>880</v>
      </c>
      <c r="E112" s="131" t="s">
        <v>11</v>
      </c>
      <c r="F112" s="113">
        <v>12000</v>
      </c>
      <c r="G112" s="113">
        <v>0</v>
      </c>
      <c r="H112" s="113">
        <v>0</v>
      </c>
      <c r="I112" s="113">
        <f t="shared" si="3"/>
        <v>0</v>
      </c>
      <c r="J112" s="132">
        <f t="shared" si="4"/>
        <v>12000</v>
      </c>
      <c r="K112" s="132">
        <f t="shared" si="5"/>
        <v>12000</v>
      </c>
    </row>
    <row r="113" spans="1:11" ht="15.4" customHeight="1" x14ac:dyDescent="0.25">
      <c r="A113" s="129">
        <v>104</v>
      </c>
      <c r="B113" s="129" t="s">
        <v>1197</v>
      </c>
      <c r="C113" s="129" t="s">
        <v>879</v>
      </c>
      <c r="D113" s="130" t="s">
        <v>880</v>
      </c>
      <c r="E113" s="131" t="s">
        <v>11</v>
      </c>
      <c r="F113" s="113">
        <v>35000</v>
      </c>
      <c r="G113" s="113">
        <v>47.25</v>
      </c>
      <c r="H113" s="113">
        <v>0</v>
      </c>
      <c r="I113" s="113">
        <f t="shared" si="3"/>
        <v>47.25</v>
      </c>
      <c r="J113" s="132">
        <f t="shared" si="4"/>
        <v>35000</v>
      </c>
      <c r="K113" s="132">
        <f t="shared" si="5"/>
        <v>34952.75</v>
      </c>
    </row>
    <row r="114" spans="1:11" ht="15.4" customHeight="1" x14ac:dyDescent="0.25">
      <c r="A114" s="129">
        <v>105</v>
      </c>
      <c r="B114" s="129" t="s">
        <v>1198</v>
      </c>
      <c r="C114" s="129" t="s">
        <v>879</v>
      </c>
      <c r="D114" s="130" t="s">
        <v>880</v>
      </c>
      <c r="E114" s="131" t="s">
        <v>11</v>
      </c>
      <c r="F114" s="113">
        <v>40000</v>
      </c>
      <c r="G114" s="113">
        <v>797.25</v>
      </c>
      <c r="H114" s="113">
        <v>0</v>
      </c>
      <c r="I114" s="113">
        <f t="shared" si="3"/>
        <v>797.25</v>
      </c>
      <c r="J114" s="132">
        <f t="shared" si="4"/>
        <v>40000</v>
      </c>
      <c r="K114" s="132">
        <f t="shared" si="5"/>
        <v>39202.75</v>
      </c>
    </row>
    <row r="115" spans="1:11" ht="15.4" customHeight="1" x14ac:dyDescent="0.25">
      <c r="A115" s="129">
        <v>106</v>
      </c>
      <c r="B115" s="129" t="s">
        <v>930</v>
      </c>
      <c r="C115" s="129" t="s">
        <v>879</v>
      </c>
      <c r="D115" s="130" t="s">
        <v>880</v>
      </c>
      <c r="E115" s="131" t="s">
        <v>11</v>
      </c>
      <c r="F115" s="113">
        <v>10000</v>
      </c>
      <c r="G115" s="113">
        <v>0</v>
      </c>
      <c r="H115" s="113">
        <v>0</v>
      </c>
      <c r="I115" s="113">
        <f t="shared" si="3"/>
        <v>0</v>
      </c>
      <c r="J115" s="132">
        <f t="shared" si="4"/>
        <v>10000</v>
      </c>
      <c r="K115" s="132">
        <f t="shared" si="5"/>
        <v>10000</v>
      </c>
    </row>
    <row r="116" spans="1:11" ht="15.4" customHeight="1" x14ac:dyDescent="0.25">
      <c r="A116" s="129">
        <v>107</v>
      </c>
      <c r="B116" s="129" t="s">
        <v>1199</v>
      </c>
      <c r="C116" s="129" t="s">
        <v>879</v>
      </c>
      <c r="D116" s="130" t="s">
        <v>880</v>
      </c>
      <c r="E116" s="131" t="s">
        <v>11</v>
      </c>
      <c r="F116" s="113">
        <v>15000</v>
      </c>
      <c r="G116" s="113">
        <v>0</v>
      </c>
      <c r="H116" s="113">
        <v>0</v>
      </c>
      <c r="I116" s="113">
        <f t="shared" si="3"/>
        <v>0</v>
      </c>
      <c r="J116" s="132">
        <f t="shared" si="4"/>
        <v>15000</v>
      </c>
      <c r="K116" s="132">
        <f t="shared" si="5"/>
        <v>15000</v>
      </c>
    </row>
    <row r="117" spans="1:11" ht="15.4" customHeight="1" x14ac:dyDescent="0.25">
      <c r="A117" s="129">
        <v>108</v>
      </c>
      <c r="B117" s="129" t="s">
        <v>965</v>
      </c>
      <c r="C117" s="129" t="s">
        <v>879</v>
      </c>
      <c r="D117" s="130" t="s">
        <v>880</v>
      </c>
      <c r="E117" s="131" t="s">
        <v>11</v>
      </c>
      <c r="F117" s="113">
        <v>22000</v>
      </c>
      <c r="G117" s="113">
        <v>0</v>
      </c>
      <c r="H117" s="113">
        <v>0</v>
      </c>
      <c r="I117" s="113">
        <f t="shared" si="3"/>
        <v>0</v>
      </c>
      <c r="J117" s="132">
        <f t="shared" si="4"/>
        <v>22000</v>
      </c>
      <c r="K117" s="132">
        <f t="shared" si="5"/>
        <v>22000</v>
      </c>
    </row>
    <row r="118" spans="1:11" ht="15.4" customHeight="1" x14ac:dyDescent="0.25">
      <c r="A118" s="129">
        <v>109</v>
      </c>
      <c r="B118" s="129" t="s">
        <v>931</v>
      </c>
      <c r="C118" s="129" t="s">
        <v>879</v>
      </c>
      <c r="D118" s="130" t="s">
        <v>880</v>
      </c>
      <c r="E118" s="131" t="s">
        <v>11</v>
      </c>
      <c r="F118" s="113">
        <v>17000</v>
      </c>
      <c r="G118" s="113">
        <v>0</v>
      </c>
      <c r="H118" s="113">
        <v>0</v>
      </c>
      <c r="I118" s="113">
        <f t="shared" si="3"/>
        <v>0</v>
      </c>
      <c r="J118" s="132">
        <f t="shared" si="4"/>
        <v>17000</v>
      </c>
      <c r="K118" s="132">
        <f t="shared" si="5"/>
        <v>17000</v>
      </c>
    </row>
    <row r="119" spans="1:11" ht="15.4" customHeight="1" x14ac:dyDescent="0.25">
      <c r="A119" s="129">
        <v>110</v>
      </c>
      <c r="B119" s="129" t="s">
        <v>1200</v>
      </c>
      <c r="C119" s="129" t="s">
        <v>879</v>
      </c>
      <c r="D119" s="130" t="s">
        <v>880</v>
      </c>
      <c r="E119" s="131" t="s">
        <v>11</v>
      </c>
      <c r="F119" s="113">
        <v>25000</v>
      </c>
      <c r="G119" s="113">
        <v>0</v>
      </c>
      <c r="H119" s="113">
        <v>0</v>
      </c>
      <c r="I119" s="113">
        <f t="shared" si="3"/>
        <v>0</v>
      </c>
      <c r="J119" s="132">
        <f t="shared" si="4"/>
        <v>25000</v>
      </c>
      <c r="K119" s="132">
        <f t="shared" si="5"/>
        <v>25000</v>
      </c>
    </row>
    <row r="120" spans="1:11" ht="15.4" customHeight="1" x14ac:dyDescent="0.25">
      <c r="A120" s="129">
        <v>111</v>
      </c>
      <c r="B120" s="129" t="s">
        <v>1201</v>
      </c>
      <c r="C120" s="129" t="s">
        <v>879</v>
      </c>
      <c r="D120" s="130" t="s">
        <v>880</v>
      </c>
      <c r="E120" s="131" t="s">
        <v>11</v>
      </c>
      <c r="F120" s="113">
        <v>30000</v>
      </c>
      <c r="G120" s="113">
        <v>0</v>
      </c>
      <c r="H120" s="113">
        <v>0</v>
      </c>
      <c r="I120" s="113">
        <f t="shared" si="3"/>
        <v>0</v>
      </c>
      <c r="J120" s="132">
        <f t="shared" si="4"/>
        <v>30000</v>
      </c>
      <c r="K120" s="132">
        <f t="shared" si="5"/>
        <v>30000</v>
      </c>
    </row>
    <row r="121" spans="1:11" ht="15.4" customHeight="1" x14ac:dyDescent="0.25">
      <c r="A121" s="129">
        <v>112</v>
      </c>
      <c r="B121" s="129" t="s">
        <v>995</v>
      </c>
      <c r="C121" s="129" t="s">
        <v>879</v>
      </c>
      <c r="D121" s="130" t="s">
        <v>880</v>
      </c>
      <c r="E121" s="131" t="s">
        <v>11</v>
      </c>
      <c r="F121" s="113">
        <v>12000</v>
      </c>
      <c r="G121" s="113">
        <v>0</v>
      </c>
      <c r="H121" s="113">
        <v>0</v>
      </c>
      <c r="I121" s="113">
        <f t="shared" si="3"/>
        <v>0</v>
      </c>
      <c r="J121" s="132">
        <f t="shared" si="4"/>
        <v>12000</v>
      </c>
      <c r="K121" s="132">
        <f t="shared" si="5"/>
        <v>12000</v>
      </c>
    </row>
    <row r="122" spans="1:11" ht="15.4" customHeight="1" x14ac:dyDescent="0.25">
      <c r="A122" s="129">
        <v>113</v>
      </c>
      <c r="B122" s="129" t="s">
        <v>932</v>
      </c>
      <c r="C122" s="129" t="s">
        <v>879</v>
      </c>
      <c r="D122" s="130" t="s">
        <v>880</v>
      </c>
      <c r="E122" s="131" t="s">
        <v>11</v>
      </c>
      <c r="F122" s="113">
        <v>60000</v>
      </c>
      <c r="G122" s="113">
        <v>4195.88</v>
      </c>
      <c r="H122" s="113">
        <v>0</v>
      </c>
      <c r="I122" s="113">
        <f t="shared" si="3"/>
        <v>4195.88</v>
      </c>
      <c r="J122" s="132">
        <f t="shared" si="4"/>
        <v>60000</v>
      </c>
      <c r="K122" s="132">
        <f t="shared" si="5"/>
        <v>55804.12</v>
      </c>
    </row>
    <row r="123" spans="1:11" ht="15.4" customHeight="1" x14ac:dyDescent="0.25">
      <c r="A123" s="129">
        <v>114</v>
      </c>
      <c r="B123" s="129" t="s">
        <v>933</v>
      </c>
      <c r="C123" s="129" t="s">
        <v>879</v>
      </c>
      <c r="D123" s="130" t="s">
        <v>880</v>
      </c>
      <c r="E123" s="131" t="s">
        <v>11</v>
      </c>
      <c r="F123" s="113">
        <v>12000</v>
      </c>
      <c r="G123" s="113">
        <v>0</v>
      </c>
      <c r="H123" s="113">
        <v>0</v>
      </c>
      <c r="I123" s="113">
        <f t="shared" si="3"/>
        <v>0</v>
      </c>
      <c r="J123" s="132">
        <f t="shared" si="4"/>
        <v>12000</v>
      </c>
      <c r="K123" s="132">
        <f t="shared" si="5"/>
        <v>12000</v>
      </c>
    </row>
    <row r="124" spans="1:11" ht="15.4" customHeight="1" x14ac:dyDescent="0.25">
      <c r="A124" s="129">
        <v>115</v>
      </c>
      <c r="B124" s="129" t="s">
        <v>934</v>
      </c>
      <c r="C124" s="129" t="s">
        <v>879</v>
      </c>
      <c r="D124" s="130" t="s">
        <v>880</v>
      </c>
      <c r="E124" s="131" t="s">
        <v>11</v>
      </c>
      <c r="F124" s="113">
        <v>24000</v>
      </c>
      <c r="G124" s="113">
        <v>0</v>
      </c>
      <c r="H124" s="113">
        <v>0</v>
      </c>
      <c r="I124" s="113">
        <f t="shared" si="3"/>
        <v>0</v>
      </c>
      <c r="J124" s="132">
        <f t="shared" si="4"/>
        <v>24000</v>
      </c>
      <c r="K124" s="132">
        <f t="shared" si="5"/>
        <v>24000</v>
      </c>
    </row>
    <row r="125" spans="1:11" ht="15.4" customHeight="1" x14ac:dyDescent="0.25">
      <c r="A125" s="129">
        <v>116</v>
      </c>
      <c r="B125" s="129" t="s">
        <v>935</v>
      </c>
      <c r="C125" s="129" t="s">
        <v>879</v>
      </c>
      <c r="D125" s="130" t="s">
        <v>880</v>
      </c>
      <c r="E125" s="131" t="s">
        <v>11</v>
      </c>
      <c r="F125" s="113">
        <v>25000</v>
      </c>
      <c r="G125" s="113">
        <v>0</v>
      </c>
      <c r="H125" s="113">
        <v>0</v>
      </c>
      <c r="I125" s="113">
        <f t="shared" si="3"/>
        <v>0</v>
      </c>
      <c r="J125" s="132">
        <f t="shared" si="4"/>
        <v>25000</v>
      </c>
      <c r="K125" s="132">
        <f t="shared" si="5"/>
        <v>25000</v>
      </c>
    </row>
    <row r="126" spans="1:11" ht="15.4" customHeight="1" x14ac:dyDescent="0.25">
      <c r="A126" s="129">
        <v>117</v>
      </c>
      <c r="B126" s="129" t="s">
        <v>1202</v>
      </c>
      <c r="C126" s="129" t="s">
        <v>879</v>
      </c>
      <c r="D126" s="130" t="s">
        <v>880</v>
      </c>
      <c r="E126" s="131" t="s">
        <v>11</v>
      </c>
      <c r="F126" s="113">
        <v>25000</v>
      </c>
      <c r="G126" s="113">
        <v>0</v>
      </c>
      <c r="H126" s="113">
        <v>0</v>
      </c>
      <c r="I126" s="113">
        <f t="shared" si="3"/>
        <v>0</v>
      </c>
      <c r="J126" s="132">
        <f t="shared" si="4"/>
        <v>25000</v>
      </c>
      <c r="K126" s="132">
        <f t="shared" si="5"/>
        <v>25000</v>
      </c>
    </row>
    <row r="127" spans="1:11" ht="15.4" customHeight="1" x14ac:dyDescent="0.25">
      <c r="A127" s="129">
        <v>118</v>
      </c>
      <c r="B127" s="129" t="s">
        <v>936</v>
      </c>
      <c r="C127" s="129" t="s">
        <v>879</v>
      </c>
      <c r="D127" s="130" t="s">
        <v>880</v>
      </c>
      <c r="E127" s="131" t="s">
        <v>11</v>
      </c>
      <c r="F127" s="113">
        <v>15000</v>
      </c>
      <c r="G127" s="113">
        <v>0</v>
      </c>
      <c r="H127" s="113">
        <v>0</v>
      </c>
      <c r="I127" s="113">
        <f t="shared" si="3"/>
        <v>0</v>
      </c>
      <c r="J127" s="132">
        <f t="shared" si="4"/>
        <v>15000</v>
      </c>
      <c r="K127" s="132">
        <f t="shared" si="5"/>
        <v>15000</v>
      </c>
    </row>
    <row r="128" spans="1:11" ht="15.4" customHeight="1" x14ac:dyDescent="0.25">
      <c r="A128" s="129">
        <v>119</v>
      </c>
      <c r="B128" s="129" t="s">
        <v>1011</v>
      </c>
      <c r="C128" s="129" t="s">
        <v>879</v>
      </c>
      <c r="D128" s="130" t="s">
        <v>880</v>
      </c>
      <c r="E128" s="131" t="s">
        <v>11</v>
      </c>
      <c r="F128" s="113">
        <v>20000</v>
      </c>
      <c r="G128" s="113">
        <v>0</v>
      </c>
      <c r="H128" s="113">
        <v>0</v>
      </c>
      <c r="I128" s="113">
        <f t="shared" si="3"/>
        <v>0</v>
      </c>
      <c r="J128" s="132">
        <f t="shared" si="4"/>
        <v>20000</v>
      </c>
      <c r="K128" s="132">
        <f t="shared" si="5"/>
        <v>20000</v>
      </c>
    </row>
    <row r="129" spans="1:11" ht="15.4" customHeight="1" x14ac:dyDescent="0.25">
      <c r="A129" s="129">
        <v>120</v>
      </c>
      <c r="B129" s="129" t="s">
        <v>937</v>
      </c>
      <c r="C129" s="129" t="s">
        <v>879</v>
      </c>
      <c r="D129" s="130" t="s">
        <v>880</v>
      </c>
      <c r="E129" s="131" t="s">
        <v>11</v>
      </c>
      <c r="F129" s="113">
        <v>40000</v>
      </c>
      <c r="G129" s="113">
        <v>797.25</v>
      </c>
      <c r="H129" s="113">
        <v>0</v>
      </c>
      <c r="I129" s="113">
        <f t="shared" si="3"/>
        <v>797.25</v>
      </c>
      <c r="J129" s="132">
        <f t="shared" si="4"/>
        <v>40000</v>
      </c>
      <c r="K129" s="132">
        <f t="shared" si="5"/>
        <v>39202.75</v>
      </c>
    </row>
    <row r="130" spans="1:11" ht="15.4" customHeight="1" x14ac:dyDescent="0.25">
      <c r="A130" s="129">
        <v>121</v>
      </c>
      <c r="B130" s="129" t="s">
        <v>938</v>
      </c>
      <c r="C130" s="129" t="s">
        <v>879</v>
      </c>
      <c r="D130" s="130" t="s">
        <v>880</v>
      </c>
      <c r="E130" s="131" t="s">
        <v>11</v>
      </c>
      <c r="F130" s="113">
        <v>12000</v>
      </c>
      <c r="G130" s="113">
        <v>0</v>
      </c>
      <c r="H130" s="113">
        <v>0</v>
      </c>
      <c r="I130" s="113">
        <f t="shared" si="3"/>
        <v>0</v>
      </c>
      <c r="J130" s="132">
        <f t="shared" si="4"/>
        <v>12000</v>
      </c>
      <c r="K130" s="132">
        <f t="shared" si="5"/>
        <v>12000</v>
      </c>
    </row>
    <row r="131" spans="1:11" ht="15.4" customHeight="1" x14ac:dyDescent="0.25">
      <c r="A131" s="129">
        <v>122</v>
      </c>
      <c r="B131" s="129" t="s">
        <v>996</v>
      </c>
      <c r="C131" s="129" t="s">
        <v>879</v>
      </c>
      <c r="D131" s="130" t="s">
        <v>880</v>
      </c>
      <c r="E131" s="131" t="s">
        <v>10</v>
      </c>
      <c r="F131" s="113">
        <v>20000</v>
      </c>
      <c r="G131" s="113">
        <v>0</v>
      </c>
      <c r="H131" s="113">
        <v>0</v>
      </c>
      <c r="I131" s="113">
        <f t="shared" si="3"/>
        <v>0</v>
      </c>
      <c r="J131" s="132">
        <f t="shared" si="4"/>
        <v>20000</v>
      </c>
      <c r="K131" s="132">
        <f t="shared" si="5"/>
        <v>20000</v>
      </c>
    </row>
    <row r="132" spans="1:11" ht="15.4" customHeight="1" x14ac:dyDescent="0.25">
      <c r="A132" s="129">
        <v>123</v>
      </c>
      <c r="B132" s="129" t="s">
        <v>939</v>
      </c>
      <c r="C132" s="129" t="s">
        <v>879</v>
      </c>
      <c r="D132" s="130" t="s">
        <v>880</v>
      </c>
      <c r="E132" s="131" t="s">
        <v>10</v>
      </c>
      <c r="F132" s="113">
        <v>12000</v>
      </c>
      <c r="G132" s="113">
        <v>0</v>
      </c>
      <c r="H132" s="113">
        <v>0</v>
      </c>
      <c r="I132" s="113">
        <f t="shared" si="3"/>
        <v>0</v>
      </c>
      <c r="J132" s="132">
        <f t="shared" si="4"/>
        <v>12000</v>
      </c>
      <c r="K132" s="132">
        <f t="shared" si="5"/>
        <v>12000</v>
      </c>
    </row>
    <row r="133" spans="1:11" ht="15.4" customHeight="1" x14ac:dyDescent="0.25">
      <c r="A133" s="129">
        <v>124</v>
      </c>
      <c r="B133" s="129" t="s">
        <v>1203</v>
      </c>
      <c r="C133" s="129" t="s">
        <v>879</v>
      </c>
      <c r="D133" s="130" t="s">
        <v>880</v>
      </c>
      <c r="E133" s="131" t="s">
        <v>11</v>
      </c>
      <c r="F133" s="113">
        <v>30000</v>
      </c>
      <c r="G133" s="113">
        <v>0</v>
      </c>
      <c r="H133" s="113">
        <v>0</v>
      </c>
      <c r="I133" s="113">
        <f t="shared" si="3"/>
        <v>0</v>
      </c>
      <c r="J133" s="132">
        <f t="shared" si="4"/>
        <v>30000</v>
      </c>
      <c r="K133" s="132">
        <f t="shared" si="5"/>
        <v>30000</v>
      </c>
    </row>
    <row r="134" spans="1:11" ht="15.4" customHeight="1" x14ac:dyDescent="0.25">
      <c r="A134" s="129">
        <v>125</v>
      </c>
      <c r="B134" s="129" t="s">
        <v>997</v>
      </c>
      <c r="C134" s="129" t="s">
        <v>879</v>
      </c>
      <c r="D134" s="130" t="s">
        <v>880</v>
      </c>
      <c r="E134" s="131" t="s">
        <v>11</v>
      </c>
      <c r="F134" s="113">
        <v>15000</v>
      </c>
      <c r="G134" s="113">
        <v>0</v>
      </c>
      <c r="H134" s="113">
        <v>0</v>
      </c>
      <c r="I134" s="113">
        <f t="shared" si="3"/>
        <v>0</v>
      </c>
      <c r="J134" s="132">
        <f t="shared" si="4"/>
        <v>15000</v>
      </c>
      <c r="K134" s="132">
        <f t="shared" si="5"/>
        <v>15000</v>
      </c>
    </row>
    <row r="135" spans="1:11" ht="15.4" customHeight="1" x14ac:dyDescent="0.25">
      <c r="A135" s="129">
        <v>126</v>
      </c>
      <c r="B135" s="129" t="s">
        <v>940</v>
      </c>
      <c r="C135" s="129" t="s">
        <v>879</v>
      </c>
      <c r="D135" s="130" t="s">
        <v>880</v>
      </c>
      <c r="E135" s="131" t="s">
        <v>11</v>
      </c>
      <c r="F135" s="113">
        <v>25000</v>
      </c>
      <c r="G135" s="113">
        <v>0</v>
      </c>
      <c r="H135" s="113">
        <v>0</v>
      </c>
      <c r="I135" s="113">
        <f t="shared" si="3"/>
        <v>0</v>
      </c>
      <c r="J135" s="132">
        <f t="shared" si="4"/>
        <v>25000</v>
      </c>
      <c r="K135" s="132">
        <f t="shared" si="5"/>
        <v>25000</v>
      </c>
    </row>
    <row r="136" spans="1:11" ht="15.4" customHeight="1" x14ac:dyDescent="0.25">
      <c r="A136" s="129">
        <v>127</v>
      </c>
      <c r="B136" s="129" t="s">
        <v>998</v>
      </c>
      <c r="C136" s="129" t="s">
        <v>879</v>
      </c>
      <c r="D136" s="130" t="s">
        <v>880</v>
      </c>
      <c r="E136" s="131" t="s">
        <v>10</v>
      </c>
      <c r="F136" s="113">
        <v>15000</v>
      </c>
      <c r="G136" s="113">
        <v>0</v>
      </c>
      <c r="H136" s="113">
        <v>0</v>
      </c>
      <c r="I136" s="113">
        <f t="shared" si="3"/>
        <v>0</v>
      </c>
      <c r="J136" s="132">
        <f t="shared" si="4"/>
        <v>15000</v>
      </c>
      <c r="K136" s="132">
        <f t="shared" si="5"/>
        <v>15000</v>
      </c>
    </row>
    <row r="137" spans="1:11" ht="15.4" customHeight="1" x14ac:dyDescent="0.25">
      <c r="A137" s="129">
        <v>128</v>
      </c>
      <c r="B137" s="129" t="s">
        <v>1204</v>
      </c>
      <c r="C137" s="129" t="s">
        <v>879</v>
      </c>
      <c r="D137" s="130" t="s">
        <v>880</v>
      </c>
      <c r="E137" s="131" t="s">
        <v>11</v>
      </c>
      <c r="F137" s="113">
        <v>20000</v>
      </c>
      <c r="G137" s="113">
        <v>0</v>
      </c>
      <c r="H137" s="113">
        <v>0</v>
      </c>
      <c r="I137" s="113">
        <f t="shared" si="3"/>
        <v>0</v>
      </c>
      <c r="J137" s="132">
        <f t="shared" si="4"/>
        <v>20000</v>
      </c>
      <c r="K137" s="132">
        <f t="shared" si="5"/>
        <v>20000</v>
      </c>
    </row>
    <row r="138" spans="1:11" ht="15.4" customHeight="1" x14ac:dyDescent="0.25">
      <c r="A138" s="129">
        <v>129</v>
      </c>
      <c r="B138" s="129" t="s">
        <v>941</v>
      </c>
      <c r="C138" s="129" t="s">
        <v>879</v>
      </c>
      <c r="D138" s="130" t="s">
        <v>880</v>
      </c>
      <c r="E138" s="131" t="s">
        <v>11</v>
      </c>
      <c r="F138" s="113">
        <v>12000</v>
      </c>
      <c r="G138" s="113">
        <v>0</v>
      </c>
      <c r="H138" s="113">
        <v>0</v>
      </c>
      <c r="I138" s="113">
        <f t="shared" ref="I138:I200" si="6">G138+H138</f>
        <v>0</v>
      </c>
      <c r="J138" s="132">
        <f t="shared" ref="J138:J200" si="7">F138+0</f>
        <v>12000</v>
      </c>
      <c r="K138" s="132">
        <f t="shared" ref="K138:K200" si="8">J138-I138</f>
        <v>12000</v>
      </c>
    </row>
    <row r="139" spans="1:11" ht="15.4" customHeight="1" x14ac:dyDescent="0.25">
      <c r="A139" s="129">
        <v>130</v>
      </c>
      <c r="B139" s="129" t="s">
        <v>942</v>
      </c>
      <c r="C139" s="129" t="s">
        <v>879</v>
      </c>
      <c r="D139" s="130" t="s">
        <v>880</v>
      </c>
      <c r="E139" s="131" t="s">
        <v>11</v>
      </c>
      <c r="F139" s="113">
        <v>15000</v>
      </c>
      <c r="G139" s="113">
        <v>0</v>
      </c>
      <c r="H139" s="113">
        <v>0</v>
      </c>
      <c r="I139" s="113">
        <f t="shared" si="6"/>
        <v>0</v>
      </c>
      <c r="J139" s="132">
        <f t="shared" si="7"/>
        <v>15000</v>
      </c>
      <c r="K139" s="132">
        <f t="shared" si="8"/>
        <v>15000</v>
      </c>
    </row>
    <row r="140" spans="1:11" ht="15.4" customHeight="1" x14ac:dyDescent="0.25">
      <c r="A140" s="129">
        <v>131</v>
      </c>
      <c r="B140" s="129" t="s">
        <v>943</v>
      </c>
      <c r="C140" s="129" t="s">
        <v>879</v>
      </c>
      <c r="D140" s="130" t="s">
        <v>880</v>
      </c>
      <c r="E140" s="131" t="s">
        <v>11</v>
      </c>
      <c r="F140" s="113">
        <v>15000</v>
      </c>
      <c r="G140" s="113">
        <v>0</v>
      </c>
      <c r="H140" s="113">
        <v>0</v>
      </c>
      <c r="I140" s="113">
        <f t="shared" si="6"/>
        <v>0</v>
      </c>
      <c r="J140" s="132">
        <f t="shared" si="7"/>
        <v>15000</v>
      </c>
      <c r="K140" s="132">
        <f t="shared" si="8"/>
        <v>15000</v>
      </c>
    </row>
    <row r="141" spans="1:11" ht="15.4" customHeight="1" x14ac:dyDescent="0.25">
      <c r="A141" s="129">
        <v>132</v>
      </c>
      <c r="B141" s="129" t="s">
        <v>944</v>
      </c>
      <c r="C141" s="129" t="s">
        <v>879</v>
      </c>
      <c r="D141" s="130" t="s">
        <v>880</v>
      </c>
      <c r="E141" s="131" t="s">
        <v>10</v>
      </c>
      <c r="F141" s="113">
        <v>25000</v>
      </c>
      <c r="G141" s="113">
        <v>0</v>
      </c>
      <c r="H141" s="113">
        <v>0</v>
      </c>
      <c r="I141" s="113">
        <f t="shared" si="6"/>
        <v>0</v>
      </c>
      <c r="J141" s="132">
        <f t="shared" si="7"/>
        <v>25000</v>
      </c>
      <c r="K141" s="132">
        <f t="shared" si="8"/>
        <v>25000</v>
      </c>
    </row>
    <row r="142" spans="1:11" ht="15.4" customHeight="1" x14ac:dyDescent="0.25">
      <c r="A142" s="129">
        <v>133</v>
      </c>
      <c r="B142" s="129" t="s">
        <v>945</v>
      </c>
      <c r="C142" s="129" t="s">
        <v>879</v>
      </c>
      <c r="D142" s="130" t="s">
        <v>880</v>
      </c>
      <c r="E142" s="131" t="s">
        <v>11</v>
      </c>
      <c r="F142" s="113">
        <v>30000</v>
      </c>
      <c r="G142" s="113">
        <v>0</v>
      </c>
      <c r="H142" s="113">
        <v>0</v>
      </c>
      <c r="I142" s="113">
        <f t="shared" si="6"/>
        <v>0</v>
      </c>
      <c r="J142" s="132">
        <f t="shared" si="7"/>
        <v>30000</v>
      </c>
      <c r="K142" s="132">
        <f t="shared" si="8"/>
        <v>30000</v>
      </c>
    </row>
    <row r="143" spans="1:11" ht="15.4" customHeight="1" x14ac:dyDescent="0.25">
      <c r="A143" s="129">
        <v>134</v>
      </c>
      <c r="B143" s="129" t="s">
        <v>1205</v>
      </c>
      <c r="C143" s="129" t="s">
        <v>879</v>
      </c>
      <c r="D143" s="130" t="s">
        <v>880</v>
      </c>
      <c r="E143" s="131" t="s">
        <v>10</v>
      </c>
      <c r="F143" s="113">
        <v>15000</v>
      </c>
      <c r="G143" s="113">
        <v>0</v>
      </c>
      <c r="H143" s="113">
        <v>0</v>
      </c>
      <c r="I143" s="113">
        <f t="shared" si="6"/>
        <v>0</v>
      </c>
      <c r="J143" s="132">
        <f t="shared" si="7"/>
        <v>15000</v>
      </c>
      <c r="K143" s="132">
        <f t="shared" si="8"/>
        <v>15000</v>
      </c>
    </row>
    <row r="144" spans="1:11" ht="15.4" customHeight="1" x14ac:dyDescent="0.25">
      <c r="A144" s="129">
        <v>135</v>
      </c>
      <c r="B144" s="129" t="s">
        <v>946</v>
      </c>
      <c r="C144" s="129" t="s">
        <v>879</v>
      </c>
      <c r="D144" s="130" t="s">
        <v>880</v>
      </c>
      <c r="E144" s="131" t="s">
        <v>11</v>
      </c>
      <c r="F144" s="113">
        <v>20000</v>
      </c>
      <c r="G144" s="113">
        <v>0</v>
      </c>
      <c r="H144" s="113">
        <v>0</v>
      </c>
      <c r="I144" s="113">
        <f t="shared" si="6"/>
        <v>0</v>
      </c>
      <c r="J144" s="132">
        <f t="shared" si="7"/>
        <v>20000</v>
      </c>
      <c r="K144" s="132">
        <f t="shared" si="8"/>
        <v>20000</v>
      </c>
    </row>
    <row r="145" spans="1:11" ht="15.4" customHeight="1" x14ac:dyDescent="0.25">
      <c r="A145" s="129">
        <v>136</v>
      </c>
      <c r="B145" s="129" t="s">
        <v>947</v>
      </c>
      <c r="C145" s="129" t="s">
        <v>879</v>
      </c>
      <c r="D145" s="130" t="s">
        <v>880</v>
      </c>
      <c r="E145" s="131" t="s">
        <v>11</v>
      </c>
      <c r="F145" s="113">
        <v>25000</v>
      </c>
      <c r="G145" s="113">
        <v>0</v>
      </c>
      <c r="H145" s="113">
        <v>0</v>
      </c>
      <c r="I145" s="113">
        <f t="shared" si="6"/>
        <v>0</v>
      </c>
      <c r="J145" s="132">
        <f t="shared" si="7"/>
        <v>25000</v>
      </c>
      <c r="K145" s="132">
        <f t="shared" si="8"/>
        <v>25000</v>
      </c>
    </row>
    <row r="146" spans="1:11" ht="15.4" customHeight="1" x14ac:dyDescent="0.25">
      <c r="A146" s="129">
        <v>137</v>
      </c>
      <c r="B146" s="129" t="s">
        <v>999</v>
      </c>
      <c r="C146" s="129" t="s">
        <v>879</v>
      </c>
      <c r="D146" s="130" t="s">
        <v>880</v>
      </c>
      <c r="E146" s="131" t="s">
        <v>11</v>
      </c>
      <c r="F146" s="113">
        <v>15000</v>
      </c>
      <c r="G146" s="113">
        <v>0</v>
      </c>
      <c r="H146" s="113">
        <v>0</v>
      </c>
      <c r="I146" s="113">
        <f t="shared" si="6"/>
        <v>0</v>
      </c>
      <c r="J146" s="132">
        <f t="shared" si="7"/>
        <v>15000</v>
      </c>
      <c r="K146" s="132">
        <f t="shared" si="8"/>
        <v>15000</v>
      </c>
    </row>
    <row r="147" spans="1:11" ht="15.4" customHeight="1" x14ac:dyDescent="0.25">
      <c r="A147" s="129">
        <v>138</v>
      </c>
      <c r="B147" s="129" t="s">
        <v>1206</v>
      </c>
      <c r="C147" s="129" t="s">
        <v>879</v>
      </c>
      <c r="D147" s="130" t="s">
        <v>880</v>
      </c>
      <c r="E147" s="131" t="s">
        <v>11</v>
      </c>
      <c r="F147" s="113">
        <v>35000</v>
      </c>
      <c r="G147" s="113">
        <v>47.25</v>
      </c>
      <c r="H147" s="113">
        <v>0</v>
      </c>
      <c r="I147" s="113">
        <f t="shared" si="6"/>
        <v>47.25</v>
      </c>
      <c r="J147" s="132">
        <f t="shared" si="7"/>
        <v>35000</v>
      </c>
      <c r="K147" s="132">
        <f t="shared" si="8"/>
        <v>34952.75</v>
      </c>
    </row>
    <row r="148" spans="1:11" ht="15.4" customHeight="1" x14ac:dyDescent="0.25">
      <c r="A148" s="129">
        <v>139</v>
      </c>
      <c r="B148" s="129" t="s">
        <v>1207</v>
      </c>
      <c r="C148" s="129" t="s">
        <v>879</v>
      </c>
      <c r="D148" s="130" t="s">
        <v>880</v>
      </c>
      <c r="E148" s="131" t="s">
        <v>11</v>
      </c>
      <c r="F148" s="113">
        <v>20000</v>
      </c>
      <c r="G148" s="113">
        <v>0</v>
      </c>
      <c r="H148" s="113">
        <v>0</v>
      </c>
      <c r="I148" s="113">
        <f t="shared" si="6"/>
        <v>0</v>
      </c>
      <c r="J148" s="132">
        <f t="shared" si="7"/>
        <v>20000</v>
      </c>
      <c r="K148" s="132">
        <f t="shared" si="8"/>
        <v>20000</v>
      </c>
    </row>
    <row r="149" spans="1:11" ht="15.4" customHeight="1" x14ac:dyDescent="0.25">
      <c r="A149" s="129">
        <v>140</v>
      </c>
      <c r="B149" s="129" t="s">
        <v>1208</v>
      </c>
      <c r="C149" s="129" t="s">
        <v>879</v>
      </c>
      <c r="D149" s="130" t="s">
        <v>880</v>
      </c>
      <c r="E149" s="131" t="s">
        <v>11</v>
      </c>
      <c r="F149" s="113">
        <v>20000</v>
      </c>
      <c r="G149" s="113">
        <v>0</v>
      </c>
      <c r="H149" s="113">
        <v>0</v>
      </c>
      <c r="I149" s="113">
        <f t="shared" si="6"/>
        <v>0</v>
      </c>
      <c r="J149" s="132">
        <f t="shared" si="7"/>
        <v>20000</v>
      </c>
      <c r="K149" s="132">
        <f t="shared" si="8"/>
        <v>20000</v>
      </c>
    </row>
    <row r="150" spans="1:11" ht="15.4" customHeight="1" x14ac:dyDescent="0.25">
      <c r="A150" s="129">
        <v>141</v>
      </c>
      <c r="B150" s="129" t="s">
        <v>948</v>
      </c>
      <c r="C150" s="129" t="s">
        <v>879</v>
      </c>
      <c r="D150" s="130" t="s">
        <v>880</v>
      </c>
      <c r="E150" s="131" t="s">
        <v>11</v>
      </c>
      <c r="F150" s="113">
        <v>30000</v>
      </c>
      <c r="G150" s="113">
        <v>0</v>
      </c>
      <c r="H150" s="113">
        <v>0</v>
      </c>
      <c r="I150" s="113">
        <f t="shared" si="6"/>
        <v>0</v>
      </c>
      <c r="J150" s="132">
        <f t="shared" si="7"/>
        <v>30000</v>
      </c>
      <c r="K150" s="132">
        <f t="shared" si="8"/>
        <v>30000</v>
      </c>
    </row>
    <row r="151" spans="1:11" ht="15.4" customHeight="1" x14ac:dyDescent="0.25">
      <c r="A151" s="129">
        <v>142</v>
      </c>
      <c r="B151" s="129" t="s">
        <v>949</v>
      </c>
      <c r="C151" s="129" t="s">
        <v>879</v>
      </c>
      <c r="D151" s="130" t="s">
        <v>880</v>
      </c>
      <c r="E151" s="131" t="s">
        <v>11</v>
      </c>
      <c r="F151" s="113">
        <v>31000</v>
      </c>
      <c r="G151" s="113">
        <v>0</v>
      </c>
      <c r="H151" s="113">
        <v>0</v>
      </c>
      <c r="I151" s="113">
        <f t="shared" si="6"/>
        <v>0</v>
      </c>
      <c r="J151" s="132">
        <f t="shared" si="7"/>
        <v>31000</v>
      </c>
      <c r="K151" s="132">
        <f t="shared" si="8"/>
        <v>31000</v>
      </c>
    </row>
    <row r="152" spans="1:11" ht="15.4" customHeight="1" x14ac:dyDescent="0.25">
      <c r="A152" s="129">
        <v>143</v>
      </c>
      <c r="B152" s="129" t="s">
        <v>1010</v>
      </c>
      <c r="C152" s="129" t="s">
        <v>879</v>
      </c>
      <c r="D152" s="130" t="s">
        <v>880</v>
      </c>
      <c r="E152" s="131" t="s">
        <v>11</v>
      </c>
      <c r="F152" s="113">
        <v>15000</v>
      </c>
      <c r="G152" s="113">
        <v>0</v>
      </c>
      <c r="H152" s="113">
        <v>0</v>
      </c>
      <c r="I152" s="113">
        <f t="shared" si="6"/>
        <v>0</v>
      </c>
      <c r="J152" s="132">
        <f t="shared" si="7"/>
        <v>15000</v>
      </c>
      <c r="K152" s="132">
        <f t="shared" si="8"/>
        <v>15000</v>
      </c>
    </row>
    <row r="153" spans="1:11" ht="15.4" customHeight="1" x14ac:dyDescent="0.25">
      <c r="A153" s="129">
        <v>144</v>
      </c>
      <c r="B153" s="129" t="s">
        <v>1209</v>
      </c>
      <c r="C153" s="129" t="s">
        <v>879</v>
      </c>
      <c r="D153" s="130" t="s">
        <v>880</v>
      </c>
      <c r="E153" s="131" t="s">
        <v>11</v>
      </c>
      <c r="F153" s="113">
        <v>30000</v>
      </c>
      <c r="G153" s="113">
        <v>0</v>
      </c>
      <c r="H153" s="113">
        <v>0</v>
      </c>
      <c r="I153" s="113">
        <f t="shared" si="6"/>
        <v>0</v>
      </c>
      <c r="J153" s="132">
        <f t="shared" si="7"/>
        <v>30000</v>
      </c>
      <c r="K153" s="132">
        <f t="shared" si="8"/>
        <v>30000</v>
      </c>
    </row>
    <row r="154" spans="1:11" ht="15.4" customHeight="1" x14ac:dyDescent="0.25">
      <c r="A154" s="129">
        <v>145</v>
      </c>
      <c r="B154" s="129" t="s">
        <v>1210</v>
      </c>
      <c r="C154" s="129" t="s">
        <v>879</v>
      </c>
      <c r="D154" s="130" t="s">
        <v>880</v>
      </c>
      <c r="E154" s="131" t="s">
        <v>11</v>
      </c>
      <c r="F154" s="113">
        <v>20000</v>
      </c>
      <c r="G154" s="113">
        <v>0</v>
      </c>
      <c r="H154" s="113">
        <v>0</v>
      </c>
      <c r="I154" s="113">
        <f t="shared" si="6"/>
        <v>0</v>
      </c>
      <c r="J154" s="132">
        <f t="shared" si="7"/>
        <v>20000</v>
      </c>
      <c r="K154" s="132">
        <f t="shared" si="8"/>
        <v>20000</v>
      </c>
    </row>
    <row r="155" spans="1:11" ht="15.4" customHeight="1" x14ac:dyDescent="0.25">
      <c r="A155" s="129">
        <v>146</v>
      </c>
      <c r="B155" s="129" t="s">
        <v>1000</v>
      </c>
      <c r="C155" s="129" t="s">
        <v>879</v>
      </c>
      <c r="D155" s="130" t="s">
        <v>880</v>
      </c>
      <c r="E155" s="131" t="s">
        <v>11</v>
      </c>
      <c r="F155" s="113">
        <v>15000</v>
      </c>
      <c r="G155" s="113">
        <v>0</v>
      </c>
      <c r="H155" s="113">
        <v>0</v>
      </c>
      <c r="I155" s="113">
        <f t="shared" si="6"/>
        <v>0</v>
      </c>
      <c r="J155" s="132">
        <f t="shared" si="7"/>
        <v>15000</v>
      </c>
      <c r="K155" s="132">
        <f t="shared" si="8"/>
        <v>15000</v>
      </c>
    </row>
    <row r="156" spans="1:11" ht="15.4" customHeight="1" x14ac:dyDescent="0.25">
      <c r="A156" s="129">
        <v>147</v>
      </c>
      <c r="B156" s="129" t="s">
        <v>1211</v>
      </c>
      <c r="C156" s="129" t="s">
        <v>879</v>
      </c>
      <c r="D156" s="130" t="s">
        <v>880</v>
      </c>
      <c r="E156" s="131" t="s">
        <v>11</v>
      </c>
      <c r="F156" s="113">
        <v>30000</v>
      </c>
      <c r="G156" s="113">
        <v>0</v>
      </c>
      <c r="H156" s="113">
        <v>0</v>
      </c>
      <c r="I156" s="113">
        <f t="shared" si="6"/>
        <v>0</v>
      </c>
      <c r="J156" s="132">
        <f t="shared" si="7"/>
        <v>30000</v>
      </c>
      <c r="K156" s="132">
        <f t="shared" si="8"/>
        <v>30000</v>
      </c>
    </row>
    <row r="157" spans="1:11" ht="15.4" customHeight="1" x14ac:dyDescent="0.25">
      <c r="A157" s="129">
        <v>148</v>
      </c>
      <c r="B157" s="129" t="s">
        <v>1212</v>
      </c>
      <c r="C157" s="129" t="s">
        <v>879</v>
      </c>
      <c r="D157" s="130" t="s">
        <v>880</v>
      </c>
      <c r="E157" s="131" t="s">
        <v>11</v>
      </c>
      <c r="F157" s="113">
        <v>30019</v>
      </c>
      <c r="G157" s="113">
        <v>0</v>
      </c>
      <c r="H157" s="113">
        <v>0</v>
      </c>
      <c r="I157" s="113">
        <f t="shared" si="6"/>
        <v>0</v>
      </c>
      <c r="J157" s="132">
        <f t="shared" si="7"/>
        <v>30019</v>
      </c>
      <c r="K157" s="132">
        <f t="shared" si="8"/>
        <v>30019</v>
      </c>
    </row>
    <row r="158" spans="1:11" ht="15.4" customHeight="1" x14ac:dyDescent="0.25">
      <c r="A158" s="129">
        <v>149</v>
      </c>
      <c r="B158" s="129" t="s">
        <v>1213</v>
      </c>
      <c r="C158" s="129" t="s">
        <v>879</v>
      </c>
      <c r="D158" s="130" t="s">
        <v>880</v>
      </c>
      <c r="E158" s="131" t="s">
        <v>11</v>
      </c>
      <c r="F158" s="113">
        <v>30000</v>
      </c>
      <c r="G158" s="113">
        <v>0</v>
      </c>
      <c r="H158" s="113">
        <v>0</v>
      </c>
      <c r="I158" s="113">
        <f t="shared" si="6"/>
        <v>0</v>
      </c>
      <c r="J158" s="132">
        <f t="shared" si="7"/>
        <v>30000</v>
      </c>
      <c r="K158" s="132">
        <f t="shared" si="8"/>
        <v>30000</v>
      </c>
    </row>
    <row r="159" spans="1:11" ht="15.4" customHeight="1" x14ac:dyDescent="0.25">
      <c r="A159" s="129">
        <v>150</v>
      </c>
      <c r="B159" s="129" t="s">
        <v>1001</v>
      </c>
      <c r="C159" s="129" t="s">
        <v>879</v>
      </c>
      <c r="D159" s="130" t="s">
        <v>880</v>
      </c>
      <c r="E159" s="131" t="s">
        <v>11</v>
      </c>
      <c r="F159" s="113">
        <v>15000</v>
      </c>
      <c r="G159" s="113">
        <v>0</v>
      </c>
      <c r="H159" s="113">
        <v>0</v>
      </c>
      <c r="I159" s="113">
        <f t="shared" si="6"/>
        <v>0</v>
      </c>
      <c r="J159" s="132">
        <f t="shared" si="7"/>
        <v>15000</v>
      </c>
      <c r="K159" s="132">
        <f t="shared" si="8"/>
        <v>15000</v>
      </c>
    </row>
    <row r="160" spans="1:11" ht="15.4" customHeight="1" x14ac:dyDescent="0.25">
      <c r="A160" s="129">
        <v>151</v>
      </c>
      <c r="B160" s="129" t="s">
        <v>1214</v>
      </c>
      <c r="C160" s="129" t="s">
        <v>879</v>
      </c>
      <c r="D160" s="130" t="s">
        <v>880</v>
      </c>
      <c r="E160" s="131" t="s">
        <v>11</v>
      </c>
      <c r="F160" s="113">
        <v>29272.5</v>
      </c>
      <c r="G160" s="113">
        <v>0</v>
      </c>
      <c r="H160" s="113">
        <v>0</v>
      </c>
      <c r="I160" s="113">
        <f t="shared" si="6"/>
        <v>0</v>
      </c>
      <c r="J160" s="132">
        <f t="shared" si="7"/>
        <v>29272.5</v>
      </c>
      <c r="K160" s="132">
        <f t="shared" si="8"/>
        <v>29272.5</v>
      </c>
    </row>
    <row r="161" spans="1:11" ht="15.4" customHeight="1" x14ac:dyDescent="0.25">
      <c r="A161" s="129">
        <v>152</v>
      </c>
      <c r="B161" s="129" t="s">
        <v>1215</v>
      </c>
      <c r="C161" s="129" t="s">
        <v>879</v>
      </c>
      <c r="D161" s="130" t="s">
        <v>880</v>
      </c>
      <c r="E161" s="131" t="s">
        <v>11</v>
      </c>
      <c r="F161" s="113">
        <v>15000</v>
      </c>
      <c r="G161" s="113">
        <v>0</v>
      </c>
      <c r="H161" s="113">
        <v>0</v>
      </c>
      <c r="I161" s="113">
        <f t="shared" si="6"/>
        <v>0</v>
      </c>
      <c r="J161" s="132">
        <f t="shared" si="7"/>
        <v>15000</v>
      </c>
      <c r="K161" s="132">
        <f t="shared" si="8"/>
        <v>15000</v>
      </c>
    </row>
    <row r="162" spans="1:11" ht="15.4" customHeight="1" x14ac:dyDescent="0.25">
      <c r="A162" s="129">
        <v>153</v>
      </c>
      <c r="B162" s="129" t="s">
        <v>1216</v>
      </c>
      <c r="C162" s="129" t="s">
        <v>879</v>
      </c>
      <c r="D162" s="130" t="s">
        <v>880</v>
      </c>
      <c r="E162" s="131" t="s">
        <v>11</v>
      </c>
      <c r="F162" s="113">
        <v>120000</v>
      </c>
      <c r="G162" s="113">
        <v>18582.87</v>
      </c>
      <c r="H162" s="113">
        <v>0</v>
      </c>
      <c r="I162" s="113">
        <f t="shared" si="6"/>
        <v>18582.87</v>
      </c>
      <c r="J162" s="132">
        <f t="shared" si="7"/>
        <v>120000</v>
      </c>
      <c r="K162" s="132">
        <f t="shared" si="8"/>
        <v>101417.13</v>
      </c>
    </row>
    <row r="163" spans="1:11" ht="15.4" customHeight="1" x14ac:dyDescent="0.25">
      <c r="A163" s="129">
        <v>154</v>
      </c>
      <c r="B163" s="129" t="s">
        <v>1002</v>
      </c>
      <c r="C163" s="129" t="s">
        <v>879</v>
      </c>
      <c r="D163" s="130" t="s">
        <v>880</v>
      </c>
      <c r="E163" s="131" t="s">
        <v>11</v>
      </c>
      <c r="F163" s="113">
        <v>13000</v>
      </c>
      <c r="G163" s="113">
        <v>0</v>
      </c>
      <c r="H163" s="113">
        <v>0</v>
      </c>
      <c r="I163" s="113">
        <f t="shared" si="6"/>
        <v>0</v>
      </c>
      <c r="J163" s="132">
        <f t="shared" si="7"/>
        <v>13000</v>
      </c>
      <c r="K163" s="132">
        <f t="shared" si="8"/>
        <v>13000</v>
      </c>
    </row>
    <row r="164" spans="1:11" ht="15.4" customHeight="1" x14ac:dyDescent="0.25">
      <c r="A164" s="129">
        <v>155</v>
      </c>
      <c r="B164" s="129" t="s">
        <v>1217</v>
      </c>
      <c r="C164" s="129" t="s">
        <v>879</v>
      </c>
      <c r="D164" s="130" t="s">
        <v>880</v>
      </c>
      <c r="E164" s="131" t="s">
        <v>11</v>
      </c>
      <c r="F164" s="113">
        <v>20000</v>
      </c>
      <c r="G164" s="113">
        <v>0</v>
      </c>
      <c r="H164" s="113">
        <v>0</v>
      </c>
      <c r="I164" s="113">
        <f t="shared" si="6"/>
        <v>0</v>
      </c>
      <c r="J164" s="132">
        <f t="shared" si="7"/>
        <v>20000</v>
      </c>
      <c r="K164" s="132">
        <f t="shared" si="8"/>
        <v>20000</v>
      </c>
    </row>
    <row r="165" spans="1:11" ht="15.4" customHeight="1" x14ac:dyDescent="0.25">
      <c r="A165" s="129">
        <v>156</v>
      </c>
      <c r="B165" s="129" t="s">
        <v>1218</v>
      </c>
      <c r="C165" s="129" t="s">
        <v>879</v>
      </c>
      <c r="D165" s="130" t="s">
        <v>880</v>
      </c>
      <c r="E165" s="131" t="s">
        <v>11</v>
      </c>
      <c r="F165" s="113">
        <v>20000</v>
      </c>
      <c r="G165" s="113">
        <v>0</v>
      </c>
      <c r="H165" s="113">
        <v>0</v>
      </c>
      <c r="I165" s="113">
        <f t="shared" si="6"/>
        <v>0</v>
      </c>
      <c r="J165" s="132">
        <f t="shared" si="7"/>
        <v>20000</v>
      </c>
      <c r="K165" s="132">
        <f t="shared" si="8"/>
        <v>20000</v>
      </c>
    </row>
    <row r="166" spans="1:11" ht="15.4" customHeight="1" x14ac:dyDescent="0.25">
      <c r="A166" s="129">
        <v>157</v>
      </c>
      <c r="B166" s="129" t="s">
        <v>1003</v>
      </c>
      <c r="C166" s="129" t="s">
        <v>879</v>
      </c>
      <c r="D166" s="130" t="s">
        <v>880</v>
      </c>
      <c r="E166" s="131" t="s">
        <v>10</v>
      </c>
      <c r="F166" s="113">
        <v>15000</v>
      </c>
      <c r="G166" s="113">
        <v>0</v>
      </c>
      <c r="H166" s="113">
        <v>0</v>
      </c>
      <c r="I166" s="113">
        <f t="shared" si="6"/>
        <v>0</v>
      </c>
      <c r="J166" s="132">
        <f t="shared" si="7"/>
        <v>15000</v>
      </c>
      <c r="K166" s="132">
        <f t="shared" si="8"/>
        <v>15000</v>
      </c>
    </row>
    <row r="167" spans="1:11" ht="15.4" customHeight="1" x14ac:dyDescent="0.25">
      <c r="A167" s="129">
        <v>158</v>
      </c>
      <c r="B167" s="129" t="s">
        <v>1219</v>
      </c>
      <c r="C167" s="129" t="s">
        <v>879</v>
      </c>
      <c r="D167" s="130" t="s">
        <v>880</v>
      </c>
      <c r="E167" s="131" t="s">
        <v>11</v>
      </c>
      <c r="F167" s="113">
        <v>25000</v>
      </c>
      <c r="G167" s="113">
        <v>0</v>
      </c>
      <c r="H167" s="113">
        <v>0</v>
      </c>
      <c r="I167" s="113">
        <f t="shared" si="6"/>
        <v>0</v>
      </c>
      <c r="J167" s="132">
        <f t="shared" si="7"/>
        <v>25000</v>
      </c>
      <c r="K167" s="132">
        <f t="shared" si="8"/>
        <v>25000</v>
      </c>
    </row>
    <row r="168" spans="1:11" ht="15.4" customHeight="1" x14ac:dyDescent="0.25">
      <c r="A168" s="129">
        <v>159</v>
      </c>
      <c r="B168" s="129" t="s">
        <v>1220</v>
      </c>
      <c r="C168" s="129" t="s">
        <v>879</v>
      </c>
      <c r="D168" s="130" t="s">
        <v>880</v>
      </c>
      <c r="E168" s="131" t="s">
        <v>11</v>
      </c>
      <c r="F168" s="113">
        <v>25000</v>
      </c>
      <c r="G168" s="113">
        <v>0</v>
      </c>
      <c r="H168" s="113">
        <v>0</v>
      </c>
      <c r="I168" s="113">
        <f t="shared" si="6"/>
        <v>0</v>
      </c>
      <c r="J168" s="132">
        <f t="shared" si="7"/>
        <v>25000</v>
      </c>
      <c r="K168" s="132">
        <f t="shared" si="8"/>
        <v>25000</v>
      </c>
    </row>
    <row r="169" spans="1:11" ht="15.4" customHeight="1" x14ac:dyDescent="0.25">
      <c r="A169" s="129">
        <v>160</v>
      </c>
      <c r="B169" s="129" t="s">
        <v>1221</v>
      </c>
      <c r="C169" s="129" t="s">
        <v>879</v>
      </c>
      <c r="D169" s="130" t="s">
        <v>880</v>
      </c>
      <c r="E169" s="131" t="s">
        <v>11</v>
      </c>
      <c r="F169" s="113">
        <v>20000</v>
      </c>
      <c r="G169" s="113">
        <v>0</v>
      </c>
      <c r="H169" s="113">
        <v>0</v>
      </c>
      <c r="I169" s="113">
        <f t="shared" si="6"/>
        <v>0</v>
      </c>
      <c r="J169" s="132">
        <f t="shared" si="7"/>
        <v>20000</v>
      </c>
      <c r="K169" s="132">
        <f t="shared" si="8"/>
        <v>20000</v>
      </c>
    </row>
    <row r="170" spans="1:11" ht="15.4" customHeight="1" x14ac:dyDescent="0.25">
      <c r="A170" s="129">
        <v>161</v>
      </c>
      <c r="B170" s="129" t="s">
        <v>951</v>
      </c>
      <c r="C170" s="129" t="s">
        <v>879</v>
      </c>
      <c r="D170" s="130" t="s">
        <v>880</v>
      </c>
      <c r="E170" s="131" t="s">
        <v>10</v>
      </c>
      <c r="F170" s="113">
        <v>15000</v>
      </c>
      <c r="G170" s="113">
        <v>0</v>
      </c>
      <c r="H170" s="113">
        <v>0</v>
      </c>
      <c r="I170" s="113">
        <f t="shared" si="6"/>
        <v>0</v>
      </c>
      <c r="J170" s="132">
        <f t="shared" si="7"/>
        <v>15000</v>
      </c>
      <c r="K170" s="132">
        <f t="shared" si="8"/>
        <v>15000</v>
      </c>
    </row>
    <row r="171" spans="1:11" ht="15.4" customHeight="1" x14ac:dyDescent="0.25">
      <c r="A171" s="129">
        <v>162</v>
      </c>
      <c r="B171" s="129" t="s">
        <v>1013</v>
      </c>
      <c r="C171" s="129" t="s">
        <v>879</v>
      </c>
      <c r="D171" s="130" t="s">
        <v>880</v>
      </c>
      <c r="E171" s="131" t="s">
        <v>11</v>
      </c>
      <c r="F171" s="113">
        <v>12000</v>
      </c>
      <c r="G171" s="113">
        <v>0</v>
      </c>
      <c r="H171" s="113">
        <v>0</v>
      </c>
      <c r="I171" s="113">
        <f t="shared" si="6"/>
        <v>0</v>
      </c>
      <c r="J171" s="132">
        <f t="shared" si="7"/>
        <v>12000</v>
      </c>
      <c r="K171" s="132">
        <f t="shared" si="8"/>
        <v>12000</v>
      </c>
    </row>
    <row r="172" spans="1:11" ht="15.4" customHeight="1" x14ac:dyDescent="0.25">
      <c r="A172" s="129">
        <v>163</v>
      </c>
      <c r="B172" s="129" t="s">
        <v>976</v>
      </c>
      <c r="C172" s="129" t="s">
        <v>879</v>
      </c>
      <c r="D172" s="130" t="s">
        <v>880</v>
      </c>
      <c r="E172" s="131" t="s">
        <v>11</v>
      </c>
      <c r="F172" s="113">
        <v>43010.76</v>
      </c>
      <c r="G172" s="113">
        <v>1248.8599999999999</v>
      </c>
      <c r="H172" s="113">
        <v>0</v>
      </c>
      <c r="I172" s="113">
        <f t="shared" si="6"/>
        <v>1248.8599999999999</v>
      </c>
      <c r="J172" s="132">
        <f t="shared" si="7"/>
        <v>43010.76</v>
      </c>
      <c r="K172" s="132">
        <f t="shared" si="8"/>
        <v>41761.9</v>
      </c>
    </row>
    <row r="173" spans="1:11" ht="15.4" customHeight="1" x14ac:dyDescent="0.25">
      <c r="A173" s="129">
        <v>164</v>
      </c>
      <c r="B173" s="129" t="s">
        <v>952</v>
      </c>
      <c r="C173" s="129" t="s">
        <v>879</v>
      </c>
      <c r="D173" s="130" t="s">
        <v>880</v>
      </c>
      <c r="E173" s="131" t="s">
        <v>11</v>
      </c>
      <c r="F173" s="113">
        <v>17000</v>
      </c>
      <c r="G173" s="113">
        <v>0</v>
      </c>
      <c r="H173" s="113">
        <v>0</v>
      </c>
      <c r="I173" s="113">
        <f t="shared" si="6"/>
        <v>0</v>
      </c>
      <c r="J173" s="132">
        <f t="shared" si="7"/>
        <v>17000</v>
      </c>
      <c r="K173" s="132">
        <f t="shared" si="8"/>
        <v>17000</v>
      </c>
    </row>
    <row r="174" spans="1:11" ht="15.4" customHeight="1" x14ac:dyDescent="0.25">
      <c r="A174" s="129">
        <v>165</v>
      </c>
      <c r="B174" s="129" t="s">
        <v>953</v>
      </c>
      <c r="C174" s="129" t="s">
        <v>879</v>
      </c>
      <c r="D174" s="130" t="s">
        <v>880</v>
      </c>
      <c r="E174" s="131" t="s">
        <v>11</v>
      </c>
      <c r="F174" s="113">
        <v>15000</v>
      </c>
      <c r="G174" s="113">
        <v>0</v>
      </c>
      <c r="H174" s="113">
        <v>0</v>
      </c>
      <c r="I174" s="113">
        <f t="shared" si="6"/>
        <v>0</v>
      </c>
      <c r="J174" s="132">
        <f t="shared" si="7"/>
        <v>15000</v>
      </c>
      <c r="K174" s="132">
        <f t="shared" si="8"/>
        <v>15000</v>
      </c>
    </row>
    <row r="175" spans="1:11" ht="15.4" customHeight="1" x14ac:dyDescent="0.25">
      <c r="A175" s="129">
        <v>166</v>
      </c>
      <c r="B175" s="129" t="s">
        <v>954</v>
      </c>
      <c r="C175" s="129" t="s">
        <v>879</v>
      </c>
      <c r="D175" s="130" t="s">
        <v>880</v>
      </c>
      <c r="E175" s="131" t="s">
        <v>11</v>
      </c>
      <c r="F175" s="113">
        <v>12000</v>
      </c>
      <c r="G175" s="113">
        <v>0</v>
      </c>
      <c r="H175" s="113">
        <v>0</v>
      </c>
      <c r="I175" s="113">
        <f t="shared" si="6"/>
        <v>0</v>
      </c>
      <c r="J175" s="132">
        <f t="shared" si="7"/>
        <v>12000</v>
      </c>
      <c r="K175" s="132">
        <f t="shared" si="8"/>
        <v>12000</v>
      </c>
    </row>
    <row r="176" spans="1:11" ht="15.4" customHeight="1" x14ac:dyDescent="0.25">
      <c r="A176" s="129">
        <v>167</v>
      </c>
      <c r="B176" s="129" t="s">
        <v>955</v>
      </c>
      <c r="C176" s="129" t="s">
        <v>879</v>
      </c>
      <c r="D176" s="130" t="s">
        <v>880</v>
      </c>
      <c r="E176" s="131" t="s">
        <v>11</v>
      </c>
      <c r="F176" s="113">
        <v>20000</v>
      </c>
      <c r="G176" s="113">
        <v>0</v>
      </c>
      <c r="H176" s="113">
        <v>0</v>
      </c>
      <c r="I176" s="113">
        <f t="shared" si="6"/>
        <v>0</v>
      </c>
      <c r="J176" s="132">
        <f t="shared" si="7"/>
        <v>20000</v>
      </c>
      <c r="K176" s="132">
        <f t="shared" si="8"/>
        <v>20000</v>
      </c>
    </row>
    <row r="177" spans="1:11" ht="15.4" customHeight="1" x14ac:dyDescent="0.25">
      <c r="A177" s="129">
        <v>168</v>
      </c>
      <c r="B177" s="129" t="s">
        <v>956</v>
      </c>
      <c r="C177" s="129" t="s">
        <v>879</v>
      </c>
      <c r="D177" s="130" t="s">
        <v>880</v>
      </c>
      <c r="E177" s="131" t="s">
        <v>11</v>
      </c>
      <c r="F177" s="113">
        <v>17000</v>
      </c>
      <c r="G177" s="113">
        <v>0</v>
      </c>
      <c r="H177" s="113">
        <v>0</v>
      </c>
      <c r="I177" s="113">
        <f t="shared" si="6"/>
        <v>0</v>
      </c>
      <c r="J177" s="132">
        <f t="shared" si="7"/>
        <v>17000</v>
      </c>
      <c r="K177" s="132">
        <f t="shared" si="8"/>
        <v>17000</v>
      </c>
    </row>
    <row r="178" spans="1:11" ht="15.4" customHeight="1" x14ac:dyDescent="0.25">
      <c r="A178" s="129">
        <v>169</v>
      </c>
      <c r="B178" s="129" t="s">
        <v>1222</v>
      </c>
      <c r="C178" s="129" t="s">
        <v>879</v>
      </c>
      <c r="D178" s="130" t="s">
        <v>880</v>
      </c>
      <c r="E178" s="131" t="s">
        <v>11</v>
      </c>
      <c r="F178" s="113">
        <v>12000</v>
      </c>
      <c r="G178" s="113">
        <v>0</v>
      </c>
      <c r="H178" s="113">
        <v>0</v>
      </c>
      <c r="I178" s="113">
        <f t="shared" si="6"/>
        <v>0</v>
      </c>
      <c r="J178" s="132">
        <f t="shared" si="7"/>
        <v>12000</v>
      </c>
      <c r="K178" s="132">
        <f t="shared" si="8"/>
        <v>12000</v>
      </c>
    </row>
    <row r="179" spans="1:11" ht="15.4" customHeight="1" x14ac:dyDescent="0.25">
      <c r="A179" s="129">
        <v>170</v>
      </c>
      <c r="B179" s="129" t="s">
        <v>1223</v>
      </c>
      <c r="C179" s="129" t="s">
        <v>879</v>
      </c>
      <c r="D179" s="130" t="s">
        <v>880</v>
      </c>
      <c r="E179" s="131" t="s">
        <v>11</v>
      </c>
      <c r="F179" s="113">
        <v>40000</v>
      </c>
      <c r="G179" s="113">
        <v>797.25</v>
      </c>
      <c r="H179" s="113">
        <v>0</v>
      </c>
      <c r="I179" s="113">
        <f t="shared" si="6"/>
        <v>797.25</v>
      </c>
      <c r="J179" s="132">
        <f t="shared" si="7"/>
        <v>40000</v>
      </c>
      <c r="K179" s="132">
        <f t="shared" si="8"/>
        <v>39202.75</v>
      </c>
    </row>
    <row r="180" spans="1:11" ht="15.4" customHeight="1" x14ac:dyDescent="0.25">
      <c r="A180" s="129">
        <v>171</v>
      </c>
      <c r="B180" s="129" t="s">
        <v>1224</v>
      </c>
      <c r="C180" s="129" t="s">
        <v>879</v>
      </c>
      <c r="D180" s="130" t="s">
        <v>880</v>
      </c>
      <c r="E180" s="131" t="s">
        <v>11</v>
      </c>
      <c r="F180" s="113">
        <v>20000</v>
      </c>
      <c r="G180" s="113">
        <v>0</v>
      </c>
      <c r="H180" s="113">
        <v>0</v>
      </c>
      <c r="I180" s="113">
        <f t="shared" si="6"/>
        <v>0</v>
      </c>
      <c r="J180" s="132">
        <f t="shared" si="7"/>
        <v>20000</v>
      </c>
      <c r="K180" s="132">
        <f t="shared" si="8"/>
        <v>20000</v>
      </c>
    </row>
    <row r="181" spans="1:11" ht="15.4" customHeight="1" x14ac:dyDescent="0.25">
      <c r="A181" s="129">
        <v>172</v>
      </c>
      <c r="B181" s="129" t="s">
        <v>957</v>
      </c>
      <c r="C181" s="129" t="s">
        <v>879</v>
      </c>
      <c r="D181" s="130" t="s">
        <v>880</v>
      </c>
      <c r="E181" s="131" t="s">
        <v>11</v>
      </c>
      <c r="F181" s="113">
        <v>30000</v>
      </c>
      <c r="G181" s="113">
        <v>0</v>
      </c>
      <c r="H181" s="113">
        <v>0</v>
      </c>
      <c r="I181" s="113">
        <f t="shared" si="6"/>
        <v>0</v>
      </c>
      <c r="J181" s="132">
        <f t="shared" si="7"/>
        <v>30000</v>
      </c>
      <c r="K181" s="132">
        <f t="shared" si="8"/>
        <v>30000</v>
      </c>
    </row>
    <row r="182" spans="1:11" ht="15.4" customHeight="1" x14ac:dyDescent="0.25">
      <c r="A182" s="129">
        <v>173</v>
      </c>
      <c r="B182" s="129" t="s">
        <v>958</v>
      </c>
      <c r="C182" s="129" t="s">
        <v>879</v>
      </c>
      <c r="D182" s="130" t="s">
        <v>880</v>
      </c>
      <c r="E182" s="131" t="s">
        <v>11</v>
      </c>
      <c r="F182" s="113">
        <v>12000</v>
      </c>
      <c r="G182" s="113">
        <v>0</v>
      </c>
      <c r="H182" s="113">
        <v>0</v>
      </c>
      <c r="I182" s="113">
        <f t="shared" si="6"/>
        <v>0</v>
      </c>
      <c r="J182" s="132">
        <f t="shared" si="7"/>
        <v>12000</v>
      </c>
      <c r="K182" s="132">
        <f t="shared" si="8"/>
        <v>12000</v>
      </c>
    </row>
    <row r="183" spans="1:11" ht="15.4" customHeight="1" x14ac:dyDescent="0.25">
      <c r="A183" s="129">
        <v>174</v>
      </c>
      <c r="B183" s="129" t="s">
        <v>1004</v>
      </c>
      <c r="C183" s="129" t="s">
        <v>879</v>
      </c>
      <c r="D183" s="130" t="s">
        <v>880</v>
      </c>
      <c r="E183" s="131" t="s">
        <v>10</v>
      </c>
      <c r="F183" s="113">
        <v>12000</v>
      </c>
      <c r="G183" s="113">
        <v>0</v>
      </c>
      <c r="H183" s="113">
        <v>0</v>
      </c>
      <c r="I183" s="113">
        <f t="shared" si="6"/>
        <v>0</v>
      </c>
      <c r="J183" s="132">
        <f t="shared" si="7"/>
        <v>12000</v>
      </c>
      <c r="K183" s="132">
        <f t="shared" si="8"/>
        <v>12000</v>
      </c>
    </row>
    <row r="184" spans="1:11" ht="15.4" customHeight="1" x14ac:dyDescent="0.25">
      <c r="A184" s="129">
        <v>175</v>
      </c>
      <c r="B184" s="129" t="s">
        <v>959</v>
      </c>
      <c r="C184" s="129" t="s">
        <v>879</v>
      </c>
      <c r="D184" s="130" t="s">
        <v>880</v>
      </c>
      <c r="E184" s="131" t="s">
        <v>11</v>
      </c>
      <c r="F184" s="113">
        <v>18373.11</v>
      </c>
      <c r="G184" s="113">
        <v>0</v>
      </c>
      <c r="H184" s="113">
        <v>0</v>
      </c>
      <c r="I184" s="113">
        <f t="shared" si="6"/>
        <v>0</v>
      </c>
      <c r="J184" s="132">
        <f t="shared" si="7"/>
        <v>18373.11</v>
      </c>
      <c r="K184" s="132">
        <f t="shared" si="8"/>
        <v>18373.11</v>
      </c>
    </row>
    <row r="185" spans="1:11" ht="15.4" customHeight="1" x14ac:dyDescent="0.25">
      <c r="A185" s="129">
        <v>176</v>
      </c>
      <c r="B185" s="129" t="s">
        <v>1225</v>
      </c>
      <c r="C185" s="129" t="s">
        <v>879</v>
      </c>
      <c r="D185" s="130" t="s">
        <v>880</v>
      </c>
      <c r="E185" s="131" t="s">
        <v>11</v>
      </c>
      <c r="F185" s="113">
        <v>30000</v>
      </c>
      <c r="G185" s="113">
        <v>0</v>
      </c>
      <c r="H185" s="113">
        <v>0</v>
      </c>
      <c r="I185" s="113">
        <f t="shared" si="6"/>
        <v>0</v>
      </c>
      <c r="J185" s="132">
        <f t="shared" si="7"/>
        <v>30000</v>
      </c>
      <c r="K185" s="132">
        <f t="shared" si="8"/>
        <v>30000</v>
      </c>
    </row>
    <row r="186" spans="1:11" ht="15.4" customHeight="1" x14ac:dyDescent="0.25">
      <c r="A186" s="129">
        <v>177</v>
      </c>
      <c r="B186" s="129" t="s">
        <v>1226</v>
      </c>
      <c r="C186" s="129" t="s">
        <v>879</v>
      </c>
      <c r="D186" s="130" t="s">
        <v>880</v>
      </c>
      <c r="E186" s="131" t="s">
        <v>11</v>
      </c>
      <c r="F186" s="113">
        <v>30000</v>
      </c>
      <c r="G186" s="113">
        <v>0</v>
      </c>
      <c r="H186" s="113">
        <v>0</v>
      </c>
      <c r="I186" s="113">
        <f t="shared" si="6"/>
        <v>0</v>
      </c>
      <c r="J186" s="132">
        <f t="shared" si="7"/>
        <v>30000</v>
      </c>
      <c r="K186" s="132">
        <f t="shared" si="8"/>
        <v>30000</v>
      </c>
    </row>
    <row r="187" spans="1:11" ht="15.4" customHeight="1" x14ac:dyDescent="0.25">
      <c r="A187" s="129">
        <v>178</v>
      </c>
      <c r="B187" s="129" t="s">
        <v>1005</v>
      </c>
      <c r="C187" s="129" t="s">
        <v>879</v>
      </c>
      <c r="D187" s="130" t="s">
        <v>880</v>
      </c>
      <c r="E187" s="131" t="s">
        <v>10</v>
      </c>
      <c r="F187" s="113">
        <v>15000</v>
      </c>
      <c r="G187" s="113">
        <v>0</v>
      </c>
      <c r="H187" s="113">
        <v>0</v>
      </c>
      <c r="I187" s="113">
        <f t="shared" si="6"/>
        <v>0</v>
      </c>
      <c r="J187" s="132">
        <f t="shared" si="7"/>
        <v>15000</v>
      </c>
      <c r="K187" s="132">
        <f t="shared" si="8"/>
        <v>15000</v>
      </c>
    </row>
    <row r="188" spans="1:11" ht="15.4" customHeight="1" x14ac:dyDescent="0.25">
      <c r="A188" s="129">
        <v>179</v>
      </c>
      <c r="B188" s="129" t="s">
        <v>960</v>
      </c>
      <c r="C188" s="129" t="s">
        <v>879</v>
      </c>
      <c r="D188" s="130" t="s">
        <v>880</v>
      </c>
      <c r="E188" s="131" t="s">
        <v>10</v>
      </c>
      <c r="F188" s="113">
        <v>17000</v>
      </c>
      <c r="G188" s="113">
        <v>0</v>
      </c>
      <c r="H188" s="113">
        <v>0</v>
      </c>
      <c r="I188" s="113">
        <f t="shared" si="6"/>
        <v>0</v>
      </c>
      <c r="J188" s="132">
        <f t="shared" si="7"/>
        <v>17000</v>
      </c>
      <c r="K188" s="132">
        <f t="shared" si="8"/>
        <v>17000</v>
      </c>
    </row>
    <row r="189" spans="1:11" ht="15.4" customHeight="1" x14ac:dyDescent="0.25">
      <c r="A189" s="129">
        <v>180</v>
      </c>
      <c r="B189" s="129" t="s">
        <v>1006</v>
      </c>
      <c r="C189" s="129" t="s">
        <v>879</v>
      </c>
      <c r="D189" s="130" t="s">
        <v>880</v>
      </c>
      <c r="E189" s="131" t="s">
        <v>11</v>
      </c>
      <c r="F189" s="113">
        <v>15000</v>
      </c>
      <c r="G189" s="113">
        <v>0</v>
      </c>
      <c r="H189" s="113">
        <v>0</v>
      </c>
      <c r="I189" s="113">
        <f t="shared" si="6"/>
        <v>0</v>
      </c>
      <c r="J189" s="132">
        <f t="shared" si="7"/>
        <v>15000</v>
      </c>
      <c r="K189" s="132">
        <f t="shared" si="8"/>
        <v>15000</v>
      </c>
    </row>
    <row r="190" spans="1:11" ht="15.4" customHeight="1" x14ac:dyDescent="0.25">
      <c r="A190" s="129">
        <v>181</v>
      </c>
      <c r="B190" s="129" t="s">
        <v>1007</v>
      </c>
      <c r="C190" s="129" t="s">
        <v>879</v>
      </c>
      <c r="D190" s="130" t="s">
        <v>880</v>
      </c>
      <c r="E190" s="131" t="s">
        <v>10</v>
      </c>
      <c r="F190" s="113">
        <v>30000</v>
      </c>
      <c r="G190" s="113">
        <v>0</v>
      </c>
      <c r="H190" s="113">
        <v>0</v>
      </c>
      <c r="I190" s="113">
        <f t="shared" si="6"/>
        <v>0</v>
      </c>
      <c r="J190" s="132">
        <f t="shared" si="7"/>
        <v>30000</v>
      </c>
      <c r="K190" s="132">
        <f t="shared" si="8"/>
        <v>30000</v>
      </c>
    </row>
    <row r="191" spans="1:11" ht="15.4" customHeight="1" x14ac:dyDescent="0.25">
      <c r="A191" s="129">
        <v>182</v>
      </c>
      <c r="B191" s="129" t="s">
        <v>961</v>
      </c>
      <c r="C191" s="129" t="s">
        <v>879</v>
      </c>
      <c r="D191" s="130" t="s">
        <v>880</v>
      </c>
      <c r="E191" s="131" t="s">
        <v>11</v>
      </c>
      <c r="F191" s="113">
        <v>25000</v>
      </c>
      <c r="G191" s="113">
        <v>0</v>
      </c>
      <c r="H191" s="113">
        <v>0</v>
      </c>
      <c r="I191" s="113">
        <f t="shared" si="6"/>
        <v>0</v>
      </c>
      <c r="J191" s="132">
        <f t="shared" si="7"/>
        <v>25000</v>
      </c>
      <c r="K191" s="132">
        <f t="shared" si="8"/>
        <v>25000</v>
      </c>
    </row>
    <row r="192" spans="1:11" ht="15.4" customHeight="1" x14ac:dyDescent="0.25">
      <c r="A192" s="129">
        <v>183</v>
      </c>
      <c r="B192" s="129" t="s">
        <v>962</v>
      </c>
      <c r="C192" s="129" t="s">
        <v>879</v>
      </c>
      <c r="D192" s="130" t="s">
        <v>880</v>
      </c>
      <c r="E192" s="131" t="s">
        <v>11</v>
      </c>
      <c r="F192" s="113">
        <v>20000</v>
      </c>
      <c r="G192" s="113">
        <v>0</v>
      </c>
      <c r="H192" s="113">
        <v>0</v>
      </c>
      <c r="I192" s="113">
        <f t="shared" si="6"/>
        <v>0</v>
      </c>
      <c r="J192" s="132">
        <f t="shared" si="7"/>
        <v>20000</v>
      </c>
      <c r="K192" s="132">
        <f t="shared" si="8"/>
        <v>20000</v>
      </c>
    </row>
    <row r="193" spans="1:11" ht="15.4" customHeight="1" x14ac:dyDescent="0.25">
      <c r="A193" s="129">
        <v>184</v>
      </c>
      <c r="B193" s="129" t="s">
        <v>1227</v>
      </c>
      <c r="C193" s="129" t="s">
        <v>879</v>
      </c>
      <c r="D193" s="130" t="s">
        <v>880</v>
      </c>
      <c r="E193" s="131" t="s">
        <v>11</v>
      </c>
      <c r="F193" s="113">
        <v>20000</v>
      </c>
      <c r="G193" s="113">
        <v>0</v>
      </c>
      <c r="H193" s="113">
        <v>0</v>
      </c>
      <c r="I193" s="113">
        <f t="shared" si="6"/>
        <v>0</v>
      </c>
      <c r="J193" s="132">
        <f t="shared" si="7"/>
        <v>20000</v>
      </c>
      <c r="K193" s="132">
        <f t="shared" si="8"/>
        <v>20000</v>
      </c>
    </row>
    <row r="194" spans="1:11" ht="15.4" customHeight="1" x14ac:dyDescent="0.25">
      <c r="A194" s="129">
        <v>185</v>
      </c>
      <c r="B194" s="129" t="s">
        <v>1228</v>
      </c>
      <c r="C194" s="129" t="s">
        <v>879</v>
      </c>
      <c r="D194" s="130" t="s">
        <v>880</v>
      </c>
      <c r="E194" s="131" t="s">
        <v>10</v>
      </c>
      <c r="F194" s="113">
        <v>12000</v>
      </c>
      <c r="G194" s="113">
        <v>0</v>
      </c>
      <c r="H194" s="113">
        <v>0</v>
      </c>
      <c r="I194" s="113">
        <f t="shared" si="6"/>
        <v>0</v>
      </c>
      <c r="J194" s="132">
        <f t="shared" si="7"/>
        <v>12000</v>
      </c>
      <c r="K194" s="132">
        <f t="shared" si="8"/>
        <v>12000</v>
      </c>
    </row>
    <row r="195" spans="1:11" ht="15.4" customHeight="1" x14ac:dyDescent="0.25">
      <c r="A195" s="129">
        <v>186</v>
      </c>
      <c r="B195" s="129" t="s">
        <v>1008</v>
      </c>
      <c r="C195" s="129" t="s">
        <v>879</v>
      </c>
      <c r="D195" s="130" t="s">
        <v>880</v>
      </c>
      <c r="E195" s="131" t="s">
        <v>10</v>
      </c>
      <c r="F195" s="113">
        <v>15000</v>
      </c>
      <c r="G195" s="113">
        <v>0</v>
      </c>
      <c r="H195" s="113">
        <v>0</v>
      </c>
      <c r="I195" s="113">
        <f t="shared" si="6"/>
        <v>0</v>
      </c>
      <c r="J195" s="132">
        <f t="shared" si="7"/>
        <v>15000</v>
      </c>
      <c r="K195" s="132">
        <f t="shared" si="8"/>
        <v>15000</v>
      </c>
    </row>
    <row r="196" spans="1:11" ht="15.4" customHeight="1" x14ac:dyDescent="0.25">
      <c r="A196" s="129">
        <v>187</v>
      </c>
      <c r="B196" s="129" t="s">
        <v>1230</v>
      </c>
      <c r="C196" s="129" t="s">
        <v>879</v>
      </c>
      <c r="D196" s="130" t="s">
        <v>880</v>
      </c>
      <c r="E196" s="131" t="s">
        <v>10</v>
      </c>
      <c r="F196" s="113">
        <v>15000</v>
      </c>
      <c r="G196" s="113">
        <v>0</v>
      </c>
      <c r="H196" s="113">
        <v>0</v>
      </c>
      <c r="I196" s="113">
        <f t="shared" si="6"/>
        <v>0</v>
      </c>
      <c r="J196" s="132">
        <f t="shared" si="7"/>
        <v>15000</v>
      </c>
      <c r="K196" s="132">
        <f t="shared" si="8"/>
        <v>15000</v>
      </c>
    </row>
    <row r="197" spans="1:11" ht="15.4" customHeight="1" x14ac:dyDescent="0.25">
      <c r="A197" s="129">
        <v>188</v>
      </c>
      <c r="B197" s="129" t="s">
        <v>966</v>
      </c>
      <c r="C197" s="129" t="s">
        <v>879</v>
      </c>
      <c r="D197" s="130" t="s">
        <v>880</v>
      </c>
      <c r="E197" s="131" t="s">
        <v>11</v>
      </c>
      <c r="F197" s="113">
        <v>12000</v>
      </c>
      <c r="G197" s="113">
        <v>0</v>
      </c>
      <c r="H197" s="113">
        <v>0</v>
      </c>
      <c r="I197" s="113">
        <f t="shared" si="6"/>
        <v>0</v>
      </c>
      <c r="J197" s="132">
        <f t="shared" si="7"/>
        <v>12000</v>
      </c>
      <c r="K197" s="132">
        <f t="shared" si="8"/>
        <v>12000</v>
      </c>
    </row>
    <row r="198" spans="1:11" ht="15.4" customHeight="1" x14ac:dyDescent="0.25">
      <c r="A198" s="129">
        <v>189</v>
      </c>
      <c r="B198" s="129" t="s">
        <v>1012</v>
      </c>
      <c r="C198" s="129" t="s">
        <v>879</v>
      </c>
      <c r="D198" s="130" t="s">
        <v>880</v>
      </c>
      <c r="E198" s="131" t="s">
        <v>10</v>
      </c>
      <c r="F198" s="113">
        <v>12000</v>
      </c>
      <c r="G198" s="113">
        <v>0</v>
      </c>
      <c r="H198" s="113">
        <v>0</v>
      </c>
      <c r="I198" s="113">
        <f t="shared" si="6"/>
        <v>0</v>
      </c>
      <c r="J198" s="132">
        <f t="shared" si="7"/>
        <v>12000</v>
      </c>
      <c r="K198" s="132">
        <f t="shared" si="8"/>
        <v>12000</v>
      </c>
    </row>
    <row r="199" spans="1:11" ht="15.4" customHeight="1" x14ac:dyDescent="0.25">
      <c r="A199" s="129">
        <v>190</v>
      </c>
      <c r="B199" s="129" t="s">
        <v>963</v>
      </c>
      <c r="C199" s="129" t="s">
        <v>879</v>
      </c>
      <c r="D199" s="130" t="s">
        <v>880</v>
      </c>
      <c r="E199" s="131" t="s">
        <v>10</v>
      </c>
      <c r="F199" s="113">
        <v>20000</v>
      </c>
      <c r="G199" s="113">
        <v>0</v>
      </c>
      <c r="H199" s="113">
        <v>0</v>
      </c>
      <c r="I199" s="113">
        <f t="shared" si="6"/>
        <v>0</v>
      </c>
      <c r="J199" s="132">
        <f t="shared" si="7"/>
        <v>20000</v>
      </c>
      <c r="K199" s="132">
        <f t="shared" si="8"/>
        <v>20000</v>
      </c>
    </row>
    <row r="200" spans="1:11" ht="15.4" customHeight="1" x14ac:dyDescent="0.25">
      <c r="A200" s="129">
        <v>191</v>
      </c>
      <c r="B200" s="129" t="s">
        <v>1229</v>
      </c>
      <c r="C200" s="129" t="s">
        <v>879</v>
      </c>
      <c r="D200" s="130" t="s">
        <v>880</v>
      </c>
      <c r="E200" s="131" t="s">
        <v>11</v>
      </c>
      <c r="F200" s="113">
        <v>20000</v>
      </c>
      <c r="G200" s="113">
        <v>0</v>
      </c>
      <c r="H200" s="113">
        <v>0</v>
      </c>
      <c r="I200" s="113">
        <f t="shared" si="6"/>
        <v>0</v>
      </c>
      <c r="J200" s="132">
        <f t="shared" si="7"/>
        <v>20000</v>
      </c>
      <c r="K200" s="132">
        <f t="shared" si="8"/>
        <v>20000</v>
      </c>
    </row>
    <row r="201" spans="1:11" ht="15.4" customHeight="1" x14ac:dyDescent="0.25">
      <c r="A201" s="114"/>
      <c r="B201" s="2"/>
      <c r="C201" s="2"/>
      <c r="D201" s="229" t="s">
        <v>9</v>
      </c>
      <c r="E201" s="230"/>
      <c r="F201" s="124">
        <f>SUM(F10:F200)</f>
        <v>3970216.4999999995</v>
      </c>
      <c r="G201" s="124">
        <f t="shared" ref="G201:K201" si="9">SUM(G10:G200)</f>
        <v>64243.08</v>
      </c>
      <c r="H201" s="124">
        <f t="shared" si="9"/>
        <v>0</v>
      </c>
      <c r="I201" s="124">
        <f t="shared" si="9"/>
        <v>64243.08</v>
      </c>
      <c r="J201" s="124">
        <f t="shared" si="9"/>
        <v>3970216.4999999995</v>
      </c>
      <c r="K201" s="124">
        <f t="shared" si="9"/>
        <v>3905973.42</v>
      </c>
    </row>
    <row r="202" spans="1:11" ht="17.100000000000001" customHeight="1" x14ac:dyDescent="0.25">
      <c r="A202" s="224" t="s">
        <v>1233</v>
      </c>
      <c r="B202" s="224"/>
      <c r="C202" s="224"/>
      <c r="D202" s="224"/>
      <c r="E202" s="224"/>
      <c r="F202" s="224"/>
      <c r="G202" s="224"/>
      <c r="H202" s="224"/>
      <c r="I202" s="224"/>
      <c r="J202" s="224"/>
      <c r="K202" s="224"/>
    </row>
    <row r="203" spans="1:11" ht="17.100000000000001" customHeight="1" x14ac:dyDescent="0.25">
      <c r="A203" s="224" t="s">
        <v>1095</v>
      </c>
      <c r="B203" s="224"/>
      <c r="C203" s="224"/>
      <c r="D203" s="224"/>
      <c r="E203" s="224"/>
      <c r="F203" s="224"/>
      <c r="G203" s="224"/>
      <c r="H203" s="224"/>
      <c r="I203" s="224"/>
      <c r="J203" s="224"/>
      <c r="K203" s="224"/>
    </row>
    <row r="204" spans="1:11" ht="17.100000000000001" customHeight="1" x14ac:dyDescent="0.25">
      <c r="A204" s="146"/>
      <c r="B204" s="146"/>
      <c r="C204" s="146"/>
      <c r="D204" s="147"/>
      <c r="E204" s="155"/>
      <c r="F204" s="148"/>
      <c r="G204" s="148"/>
      <c r="H204" s="148"/>
      <c r="I204" s="148"/>
      <c r="J204" s="148"/>
      <c r="K204" s="148"/>
    </row>
    <row r="205" spans="1:11" ht="17.100000000000001" customHeight="1" x14ac:dyDescent="0.25">
      <c r="A205" s="146"/>
      <c r="B205" s="150" t="s">
        <v>8</v>
      </c>
      <c r="C205" s="156"/>
      <c r="D205" s="151" t="s">
        <v>6</v>
      </c>
      <c r="E205" s="156"/>
      <c r="F205" s="152"/>
      <c r="G205" s="152"/>
      <c r="H205" s="152" t="s">
        <v>7</v>
      </c>
      <c r="I205" s="152"/>
      <c r="J205" s="152"/>
      <c r="K205" s="148"/>
    </row>
    <row r="206" spans="1:11" ht="17.100000000000001" customHeight="1" x14ac:dyDescent="0.25">
      <c r="A206" s="146"/>
      <c r="B206" s="150"/>
      <c r="C206" s="156"/>
      <c r="D206" s="151"/>
      <c r="E206" s="156"/>
      <c r="F206" s="152"/>
      <c r="G206" s="152"/>
      <c r="H206" s="152"/>
      <c r="I206" s="152"/>
      <c r="J206" s="152"/>
      <c r="K206" s="148"/>
    </row>
    <row r="207" spans="1:11" ht="17.100000000000001" customHeight="1" x14ac:dyDescent="0.25">
      <c r="A207" s="146"/>
      <c r="B207" s="153"/>
      <c r="C207" s="150"/>
      <c r="D207" s="154"/>
      <c r="E207" s="157"/>
      <c r="F207" s="152"/>
      <c r="G207" s="152"/>
      <c r="H207" s="152"/>
      <c r="I207" s="152"/>
      <c r="J207" s="152"/>
      <c r="K207" s="148"/>
    </row>
    <row r="208" spans="1:11" ht="17.100000000000001" customHeight="1" x14ac:dyDescent="0.25">
      <c r="A208" s="146"/>
      <c r="B208" s="153" t="s">
        <v>851</v>
      </c>
      <c r="C208" s="153"/>
      <c r="D208" s="154" t="s">
        <v>1093</v>
      </c>
      <c r="E208" s="157"/>
      <c r="F208" s="158"/>
      <c r="G208" s="153"/>
      <c r="H208" s="153" t="s">
        <v>1</v>
      </c>
      <c r="I208" s="150"/>
      <c r="J208" s="152"/>
      <c r="K208" s="148"/>
    </row>
    <row r="209" spans="1:11" ht="17.100000000000001" customHeight="1" x14ac:dyDescent="0.25">
      <c r="A209" s="146"/>
      <c r="B209" s="159" t="s">
        <v>859</v>
      </c>
      <c r="C209" s="159"/>
      <c r="D209" s="160" t="s">
        <v>1091</v>
      </c>
      <c r="E209" s="161"/>
      <c r="F209" s="162"/>
      <c r="G209" s="159"/>
      <c r="H209" s="159" t="s">
        <v>1053</v>
      </c>
      <c r="I209" s="150"/>
      <c r="J209" s="152"/>
      <c r="K209" s="148"/>
    </row>
    <row r="210" spans="1:11" ht="17.100000000000001" customHeight="1" x14ac:dyDescent="0.25">
      <c r="A210" s="149"/>
      <c r="B210" s="150"/>
      <c r="C210" s="150"/>
      <c r="D210" s="154"/>
      <c r="E210" s="157"/>
      <c r="F210" s="152"/>
      <c r="G210" s="152"/>
      <c r="H210" s="152"/>
      <c r="I210" s="152"/>
      <c r="J210" s="152"/>
      <c r="K210" s="148"/>
    </row>
    <row r="211" spans="1:11" x14ac:dyDescent="0.25">
      <c r="A211" s="115"/>
      <c r="B211" s="115"/>
      <c r="C211" s="115"/>
      <c r="D211" s="116"/>
      <c r="E211" s="117"/>
      <c r="F211" s="118"/>
      <c r="G211" s="118"/>
      <c r="H211" s="118"/>
      <c r="I211" s="118"/>
      <c r="J211" s="118"/>
      <c r="K211" s="119"/>
    </row>
    <row r="216" spans="1:11" x14ac:dyDescent="0.25">
      <c r="D216" s="122"/>
      <c r="E216" s="123"/>
    </row>
    <row r="217" spans="1:11" x14ac:dyDescent="0.25">
      <c r="D217" s="122"/>
      <c r="E217" s="123"/>
    </row>
    <row r="218" spans="1:11" s="121" customFormat="1" x14ac:dyDescent="0.25">
      <c r="A218"/>
      <c r="B218"/>
      <c r="C218"/>
      <c r="D218" s="122"/>
      <c r="E218" s="123"/>
    </row>
    <row r="219" spans="1:11" s="121" customFormat="1" x14ac:dyDescent="0.25">
      <c r="A219"/>
      <c r="B219"/>
      <c r="C219"/>
      <c r="D219" s="122"/>
      <c r="E219" s="123"/>
    </row>
    <row r="220" spans="1:11" s="121" customFormat="1" x14ac:dyDescent="0.25">
      <c r="A220"/>
      <c r="B220"/>
      <c r="C220"/>
      <c r="D220" s="122"/>
      <c r="E220" s="123"/>
    </row>
    <row r="221" spans="1:11" s="121" customFormat="1" x14ac:dyDescent="0.25">
      <c r="A221"/>
      <c r="B221"/>
      <c r="C221"/>
      <c r="D221" s="122"/>
      <c r="E221" s="123"/>
    </row>
  </sheetData>
  <sortState ref="A10:K174">
    <sortCondition ref="B10:B174"/>
  </sortState>
  <mergeCells count="8">
    <mergeCell ref="A202:K202"/>
    <mergeCell ref="A203:K203"/>
    <mergeCell ref="F1:I1"/>
    <mergeCell ref="A5:K5"/>
    <mergeCell ref="A6:K6"/>
    <mergeCell ref="A7:K7"/>
    <mergeCell ref="A8:K8"/>
    <mergeCell ref="D201:E201"/>
  </mergeCells>
  <pageMargins left="0.23622047244094491" right="0.23622047244094491" top="0.74803149606299213" bottom="0.74803149606299213" header="0.31496062992125984" footer="0.31496062992125984"/>
  <pageSetup paperSize="5" scale="96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FIJA ABRIL 2023  </vt:lpstr>
      <vt:lpstr>TEMPORAL ABRIL 2023 </vt:lpstr>
      <vt:lpstr> PROB INGRESO CARRERA ABRIL2023</vt:lpstr>
      <vt:lpstr>TEMPORAL PROGEF ABRIL 2023 </vt:lpstr>
      <vt:lpstr>VIGILANCIA ABRIL 2023</vt:lpstr>
      <vt:lpstr>'FIJA ABRIL 2023  '!Títulos_a_imprimir</vt:lpstr>
      <vt:lpstr>'TEMPORAL ABRIL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2023-05-09T18:16:24Z</cp:lastPrinted>
  <dcterms:created xsi:type="dcterms:W3CDTF">2020-08-19T16:00:30Z</dcterms:created>
  <dcterms:modified xsi:type="dcterms:W3CDTF">2023-05-11T15:50:55Z</dcterms:modified>
</cp:coreProperties>
</file>