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0730" windowHeight="11760"/>
  </bookViews>
  <sheets>
    <sheet name="Ing. y Egreso Oct. 21" sheetId="19" r:id="rId1"/>
    <sheet name="Hoja1" sheetId="6" r:id="rId2"/>
  </sheets>
  <definedNames>
    <definedName name="_xlnm.Print_Area" localSheetId="0">'Ing. y Egreso Oct. 21'!$A$1:$G$125</definedName>
  </definedNames>
  <calcPr calcId="152511"/>
</workbook>
</file>

<file path=xl/calcChain.xml><?xml version="1.0" encoding="utf-8"?>
<calcChain xmlns="http://schemas.openxmlformats.org/spreadsheetml/2006/main">
  <c r="F119" i="19" l="1"/>
  <c r="E119" i="19"/>
  <c r="G7" i="19"/>
  <c r="G8" i="19" s="1"/>
  <c r="G9" i="19" s="1"/>
  <c r="G10" i="19" s="1"/>
  <c r="G11" i="19" s="1"/>
  <c r="G12" i="19" s="1"/>
  <c r="G13" i="19" s="1"/>
  <c r="G14" i="19" s="1"/>
  <c r="G15" i="19" s="1"/>
  <c r="G16" i="19" s="1"/>
  <c r="G17" i="19" s="1"/>
  <c r="G18" i="19" s="1"/>
  <c r="G19" i="19" s="1"/>
  <c r="G20" i="19" s="1"/>
  <c r="G21" i="19" s="1"/>
  <c r="G22" i="19" s="1"/>
  <c r="G23" i="19" s="1"/>
  <c r="G24" i="19" s="1"/>
  <c r="G25" i="19" s="1"/>
  <c r="G26" i="19" s="1"/>
  <c r="G27" i="19" s="1"/>
  <c r="G28" i="19" s="1"/>
  <c r="G29" i="19" s="1"/>
  <c r="G30" i="19" s="1"/>
  <c r="G31" i="19" s="1"/>
  <c r="G32" i="19" s="1"/>
  <c r="G33" i="19" s="1"/>
  <c r="G34" i="19" s="1"/>
  <c r="G35" i="19" s="1"/>
  <c r="G36" i="19" s="1"/>
  <c r="G37" i="19" s="1"/>
  <c r="G38" i="19" s="1"/>
  <c r="G39" i="19" s="1"/>
  <c r="G40" i="19" s="1"/>
  <c r="G41" i="19" s="1"/>
  <c r="G42" i="19" s="1"/>
  <c r="G43" i="19" s="1"/>
  <c r="G44" i="19" s="1"/>
  <c r="G45" i="19" s="1"/>
  <c r="G46" i="19" s="1"/>
  <c r="G47" i="19" s="1"/>
  <c r="G48" i="19" s="1"/>
  <c r="G49" i="19" s="1"/>
  <c r="G50" i="19" s="1"/>
  <c r="G51" i="19" s="1"/>
  <c r="G52" i="19" s="1"/>
  <c r="G53" i="19" s="1"/>
  <c r="G54" i="19" s="1"/>
  <c r="G55" i="19" s="1"/>
  <c r="G56" i="19" s="1"/>
  <c r="G57" i="19" s="1"/>
  <c r="G58" i="19" s="1"/>
  <c r="G59" i="19" s="1"/>
  <c r="G60" i="19" s="1"/>
  <c r="G61" i="19" s="1"/>
  <c r="G62" i="19" s="1"/>
  <c r="G63" i="19" s="1"/>
  <c r="G64" i="19" s="1"/>
  <c r="G65" i="19" s="1"/>
  <c r="G66" i="19" s="1"/>
  <c r="G67" i="19" s="1"/>
  <c r="G68" i="19" s="1"/>
  <c r="G69" i="19" s="1"/>
  <c r="G70" i="19" s="1"/>
  <c r="G71" i="19" s="1"/>
  <c r="G72" i="19" s="1"/>
  <c r="G73" i="19" s="1"/>
  <c r="G74" i="19" s="1"/>
  <c r="G75" i="19" s="1"/>
  <c r="G76" i="19" s="1"/>
  <c r="G77" i="19" s="1"/>
  <c r="G78" i="19" s="1"/>
  <c r="G79" i="19" s="1"/>
  <c r="G80" i="19" s="1"/>
  <c r="G81" i="19" s="1"/>
  <c r="G82" i="19" s="1"/>
  <c r="G83" i="19" s="1"/>
  <c r="G84" i="19" s="1"/>
  <c r="G85" i="19" s="1"/>
  <c r="G86" i="19" s="1"/>
  <c r="G87" i="19" s="1"/>
  <c r="G88" i="19" s="1"/>
  <c r="G89" i="19" s="1"/>
  <c r="G90" i="19" s="1"/>
  <c r="G91" i="19" s="1"/>
  <c r="G92" i="19" s="1"/>
  <c r="G93" i="19" s="1"/>
  <c r="G94" i="19" s="1"/>
  <c r="G95" i="19" s="1"/>
  <c r="G96" i="19" s="1"/>
  <c r="G97" i="19" s="1"/>
  <c r="G98" i="19" s="1"/>
  <c r="G99" i="19" s="1"/>
  <c r="G100" i="19" s="1"/>
  <c r="G101" i="19" s="1"/>
  <c r="G102" i="19" s="1"/>
  <c r="G103" i="19" s="1"/>
  <c r="G104" i="19" s="1"/>
  <c r="G105" i="19" s="1"/>
  <c r="G106" i="19" s="1"/>
  <c r="G107" i="19" s="1"/>
  <c r="G108" i="19" s="1"/>
  <c r="G109" i="19" s="1"/>
  <c r="G110" i="19" s="1"/>
  <c r="G111" i="19" s="1"/>
  <c r="G112" i="19" s="1"/>
  <c r="G113" i="19" s="1"/>
  <c r="G114" i="19" s="1"/>
  <c r="G115" i="19" s="1"/>
  <c r="G116" i="19" s="1"/>
  <c r="G119" i="19" l="1"/>
</calcChain>
</file>

<file path=xl/sharedStrings.xml><?xml version="1.0" encoding="utf-8"?>
<sst xmlns="http://schemas.openxmlformats.org/spreadsheetml/2006/main" count="258" uniqueCount="64">
  <si>
    <t>DIRECCION GENERAL DE BIENES NACIONALES</t>
  </si>
  <si>
    <t>RELACION DE INGRESOS Y EGRESOS</t>
  </si>
  <si>
    <t>DEPARTAMENTO DE CONTABILIDAD</t>
  </si>
  <si>
    <t>FECHA</t>
  </si>
  <si>
    <t>CONCEPTO</t>
  </si>
  <si>
    <t>DESCRIPCION</t>
  </si>
  <si>
    <t xml:space="preserve">DEBITO </t>
  </si>
  <si>
    <t>CREDITO</t>
  </si>
  <si>
    <t>BALANCE</t>
  </si>
  <si>
    <t>BALANCE INICIAL</t>
  </si>
  <si>
    <t>DEPOSITO</t>
  </si>
  <si>
    <t>BCO.COLECTORA DE REC DIRECTOS BN</t>
  </si>
  <si>
    <t>EJECUCION PRESUPUESTARIA</t>
  </si>
  <si>
    <t>Preparado por:</t>
  </si>
  <si>
    <t>PUBLICIDAD Y PROPAGANDA</t>
  </si>
  <si>
    <t>PROD QUIMICOS DE USO PERSONAL</t>
  </si>
  <si>
    <t>PROD ELECTRICOS Y AFINES</t>
  </si>
  <si>
    <t>TRANSF.</t>
  </si>
  <si>
    <t>DIVISA</t>
  </si>
  <si>
    <t>PROD DE CEMENTO</t>
  </si>
  <si>
    <t>PROD DE PAPEL Y CARTON</t>
  </si>
  <si>
    <t>ALIMENTOS Y BEBIDAS</t>
  </si>
  <si>
    <t>IMPUESTOS</t>
  </si>
  <si>
    <t>MANT Y REP DE EQ DE TRANSPORTE</t>
  </si>
  <si>
    <t>IMPRESIÓN Y ENCUADERNACION</t>
  </si>
  <si>
    <t>ARTICULOS DE CAUCHO</t>
  </si>
  <si>
    <t xml:space="preserve">ARTICULOS PLASTICOS </t>
  </si>
  <si>
    <t>GAS GLP</t>
  </si>
  <si>
    <r>
      <t xml:space="preserve">   </t>
    </r>
    <r>
      <rPr>
        <b/>
        <sz val="14"/>
        <color indexed="8"/>
        <rFont val="Times New Roman"/>
        <family val="1"/>
      </rPr>
      <t xml:space="preserve"> Lic. Francisco De Leon</t>
    </r>
  </si>
  <si>
    <t>Referencias</t>
  </si>
  <si>
    <t>TELEFAX Y CORREOS</t>
  </si>
  <si>
    <t>MADERAS CORCHO Y MANUFACTURAS</t>
  </si>
  <si>
    <t>PINTURAS LACAS Y DILUYENTES</t>
  </si>
  <si>
    <t>MATERIAL PARA LIMPIEZA</t>
  </si>
  <si>
    <t>CTA. 010-252052-6</t>
  </si>
  <si>
    <t>VIATICOS EN EL PAIS</t>
  </si>
  <si>
    <t xml:space="preserve">       Lic. Juan De Dion Duran</t>
  </si>
  <si>
    <t>PROD FORESTALES</t>
  </si>
  <si>
    <t>ACEITE Y GRASAS</t>
  </si>
  <si>
    <t>ACCESORIOS DE METAL</t>
  </si>
  <si>
    <t>PROD DE VIDRIOS</t>
  </si>
  <si>
    <t xml:space="preserve">            Director Financiero</t>
  </si>
  <si>
    <r>
      <t xml:space="preserve">       </t>
    </r>
    <r>
      <rPr>
        <b/>
        <sz val="14"/>
        <color indexed="8"/>
        <rFont val="Times New Roman"/>
        <family val="1"/>
      </rPr>
      <t xml:space="preserve">  Enc. Contabilidad</t>
    </r>
  </si>
  <si>
    <t>MANT Y REP EQ TECNOLOGIA E INFORM</t>
  </si>
  <si>
    <t xml:space="preserve"> OTROS PROD QUIMICOS Y CONEXOS</t>
  </si>
  <si>
    <t>UTILES DE ESCRIT, OFIC INFORMATICA</t>
  </si>
  <si>
    <t>Del 01 al 31 de Octubre 2021</t>
  </si>
  <si>
    <t>BALANCE FINAL OCTUBRE, 2021</t>
  </si>
  <si>
    <t>T.5544448</t>
  </si>
  <si>
    <t>T.304890</t>
  </si>
  <si>
    <t>T.063735</t>
  </si>
  <si>
    <t>T.891144</t>
  </si>
  <si>
    <t>T. 349234</t>
  </si>
  <si>
    <t>T. 022129</t>
  </si>
  <si>
    <t>T.431493</t>
  </si>
  <si>
    <t>T.565072</t>
  </si>
  <si>
    <t>T.043582</t>
  </si>
  <si>
    <t>T.539669</t>
  </si>
  <si>
    <t>T.027581</t>
  </si>
  <si>
    <t>T.223427</t>
  </si>
  <si>
    <t>TRANSF.470750205</t>
  </si>
  <si>
    <t>T. 4246555</t>
  </si>
  <si>
    <t>ELECTRODOMESTICOS</t>
  </si>
  <si>
    <t xml:space="preserve">                                                                   Revisado Por: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</si>
</sst>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indexed="8"/>
      <name val="Times New Roman"/>
      <family val="1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i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>
      <alignment vertical="top"/>
    </xf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>
      <alignment vertical="top"/>
    </xf>
  </cellStyleXfs>
  <cellXfs count="61">
    <xf numFmtId="0" fontId="0" fillId="0" borderId="0" xfId="0"/>
    <xf numFmtId="0" fontId="0" fillId="0" borderId="0" xfId="0"/>
    <xf numFmtId="0" fontId="5" fillId="2" borderId="0" xfId="0" applyFont="1" applyFill="1" applyBorder="1" applyAlignment="1"/>
    <xf numFmtId="4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" fontId="0" fillId="0" borderId="0" xfId="0" applyNumberFormat="1"/>
    <xf numFmtId="0" fontId="6" fillId="3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164" fontId="0" fillId="0" borderId="0" xfId="1" applyFont="1"/>
    <xf numFmtId="0" fontId="4" fillId="2" borderId="2" xfId="0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right" vertical="center"/>
    </xf>
    <xf numFmtId="14" fontId="11" fillId="0" borderId="7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164" fontId="5" fillId="2" borderId="0" xfId="1" applyFont="1" applyFill="1" applyBorder="1" applyAlignment="1"/>
    <xf numFmtId="164" fontId="5" fillId="2" borderId="0" xfId="1" applyFont="1" applyFill="1" applyBorder="1"/>
    <xf numFmtId="164" fontId="5" fillId="2" borderId="0" xfId="1" applyFont="1" applyFill="1" applyBorder="1" applyAlignment="1">
      <alignment vertical="center"/>
    </xf>
    <xf numFmtId="164" fontId="6" fillId="3" borderId="4" xfId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4" fillId="0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left"/>
    </xf>
    <xf numFmtId="164" fontId="12" fillId="0" borderId="1" xfId="1" applyFont="1" applyBorder="1"/>
    <xf numFmtId="0" fontId="12" fillId="0" borderId="1" xfId="0" applyFont="1" applyBorder="1" applyAlignment="1">
      <alignment horizontal="right"/>
    </xf>
    <xf numFmtId="164" fontId="5" fillId="2" borderId="3" xfId="1" applyFont="1" applyFill="1" applyBorder="1" applyAlignment="1"/>
    <xf numFmtId="164" fontId="5" fillId="2" borderId="3" xfId="1" applyFont="1" applyFill="1" applyBorder="1" applyAlignment="1">
      <alignment horizontal="right"/>
    </xf>
    <xf numFmtId="164" fontId="5" fillId="2" borderId="3" xfId="1" applyFont="1" applyFill="1" applyBorder="1" applyAlignment="1">
      <alignment vertical="center"/>
    </xf>
    <xf numFmtId="164" fontId="6" fillId="3" borderId="6" xfId="1" applyFont="1" applyFill="1" applyBorder="1" applyAlignment="1">
      <alignment horizontal="center" vertical="center"/>
    </xf>
    <xf numFmtId="0" fontId="13" fillId="0" borderId="0" xfId="0" applyFont="1"/>
    <xf numFmtId="164" fontId="17" fillId="0" borderId="1" xfId="1" applyFont="1" applyFill="1" applyBorder="1" applyAlignment="1">
      <alignment vertical="center"/>
    </xf>
    <xf numFmtId="0" fontId="0" fillId="0" borderId="0" xfId="0" applyFont="1"/>
    <xf numFmtId="164" fontId="0" fillId="0" borderId="0" xfId="0" applyNumberFormat="1"/>
    <xf numFmtId="0" fontId="17" fillId="0" borderId="0" xfId="0" applyFont="1" applyFill="1" applyBorder="1" applyAlignment="1">
      <alignment vertical="center"/>
    </xf>
    <xf numFmtId="164" fontId="17" fillId="0" borderId="0" xfId="1" applyFont="1" applyFill="1" applyBorder="1" applyAlignment="1">
      <alignment vertical="center"/>
    </xf>
    <xf numFmtId="164" fontId="0" fillId="0" borderId="0" xfId="0" applyNumberFormat="1" applyFont="1"/>
    <xf numFmtId="0" fontId="5" fillId="2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17" fillId="0" borderId="0" xfId="0" applyFont="1" applyFill="1" applyBorder="1" applyAlignment="1">
      <alignment horizontal="right" vertical="center"/>
    </xf>
    <xf numFmtId="0" fontId="0" fillId="0" borderId="0" xfId="0" applyFont="1" applyBorder="1"/>
    <xf numFmtId="0" fontId="0" fillId="0" borderId="0" xfId="0" applyBorder="1"/>
    <xf numFmtId="0" fontId="4" fillId="0" borderId="0" xfId="0" applyFont="1" applyBorder="1" applyAlignment="1">
      <alignment horizontal="right"/>
    </xf>
    <xf numFmtId="0" fontId="16" fillId="0" borderId="0" xfId="0" applyFont="1" applyBorder="1"/>
    <xf numFmtId="0" fontId="16" fillId="0" borderId="0" xfId="0" applyFont="1" applyBorder="1" applyAlignment="1">
      <alignment horizontal="right"/>
    </xf>
    <xf numFmtId="164" fontId="16" fillId="0" borderId="0" xfId="1" applyFont="1" applyBorder="1"/>
    <xf numFmtId="0" fontId="3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164" fontId="0" fillId="0" borderId="0" xfId="1" applyFont="1" applyBorder="1"/>
    <xf numFmtId="0" fontId="6" fillId="0" borderId="0" xfId="0" applyFont="1" applyFill="1" applyBorder="1" applyAlignment="1">
      <alignment vertical="center"/>
    </xf>
    <xf numFmtId="164" fontId="6" fillId="0" borderId="0" xfId="1" applyFont="1" applyFill="1" applyBorder="1" applyAlignment="1">
      <alignment vertical="center"/>
    </xf>
    <xf numFmtId="14" fontId="12" fillId="0" borderId="1" xfId="0" applyNumberFormat="1" applyFont="1" applyBorder="1" applyAlignment="1">
      <alignment horizontal="left"/>
    </xf>
    <xf numFmtId="164" fontId="14" fillId="0" borderId="1" xfId="1" applyFont="1" applyFill="1" applyBorder="1" applyAlignment="1">
      <alignment vertical="center"/>
    </xf>
    <xf numFmtId="164" fontId="0" fillId="0" borderId="1" xfId="1" applyFont="1" applyBorder="1"/>
    <xf numFmtId="0" fontId="18" fillId="0" borderId="1" xfId="4" applyNumberFormat="1" applyFont="1" applyBorder="1" applyAlignment="1">
      <alignment horizontal="right"/>
    </xf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right" vertical="center"/>
    </xf>
    <xf numFmtId="164" fontId="15" fillId="0" borderId="1" xfId="1" applyFont="1" applyFill="1" applyBorder="1" applyAlignment="1">
      <alignment vertical="center"/>
    </xf>
  </cellXfs>
  <cellStyles count="6">
    <cellStyle name="Comma" xfId="1" builtinId="3"/>
    <cellStyle name="Millares 2" xfId="4"/>
    <cellStyle name="Millares 3" xfId="5"/>
    <cellStyle name="Millares 4" xfId="2"/>
    <cellStyle name="Normal" xfId="0" builtinId="0"/>
    <cellStyle name="Normal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219076</xdr:colOff>
      <xdr:row>0</xdr:row>
      <xdr:rowOff>0</xdr:rowOff>
    </xdr:from>
    <xdr:to>
      <xdr:col>1</xdr:col>
      <xdr:colOff>389239</xdr:colOff>
      <xdr:row>4</xdr:row>
      <xdr:rowOff>2695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6" y="0"/>
          <a:ext cx="1213150" cy="8027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314325</xdr:colOff>
      <xdr:row>0</xdr:row>
      <xdr:rowOff>0</xdr:rowOff>
    </xdr:from>
    <xdr:to>
      <xdr:col>6</xdr:col>
      <xdr:colOff>187324</xdr:colOff>
      <xdr:row>4</xdr:row>
      <xdr:rowOff>81389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-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6325" y="0"/>
          <a:ext cx="956468" cy="8814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4"/>
  <sheetViews>
    <sheetView tabSelected="1" zoomScale="80" zoomScaleNormal="80" workbookViewId="0">
      <selection activeCell="C53" sqref="C53"/>
    </sheetView>
  </sheetViews>
  <sheetFormatPr defaultColWidth="11.42578125" defaultRowHeight="15.75" x14ac:dyDescent="0.25"/>
  <cols>
    <col min="1" max="1" width="15.7109375" style="16" bestFit="1" customWidth="1"/>
    <col min="2" max="2" width="29.7109375" style="1" customWidth="1"/>
    <col min="3" max="3" width="21.28515625" style="41" bestFit="1" customWidth="1"/>
    <col min="4" max="4" width="54.85546875" style="1" bestFit="1" customWidth="1"/>
    <col min="5" max="5" width="27.28515625" style="12" customWidth="1"/>
    <col min="6" max="6" width="16.28515625" style="12" bestFit="1" customWidth="1"/>
    <col min="7" max="7" width="22.28515625" style="12" bestFit="1" customWidth="1"/>
    <col min="8" max="8" width="28" style="1" customWidth="1"/>
    <col min="9" max="16384" width="11.42578125" style="1"/>
  </cols>
  <sheetData>
    <row r="1" spans="1:8" x14ac:dyDescent="0.25">
      <c r="A1" s="13"/>
      <c r="B1" s="2"/>
      <c r="C1" s="37"/>
      <c r="D1" s="9" t="s">
        <v>0</v>
      </c>
      <c r="E1" s="17"/>
      <c r="F1" s="17"/>
      <c r="G1" s="26"/>
    </row>
    <row r="2" spans="1:8" x14ac:dyDescent="0.25">
      <c r="A2" s="13"/>
      <c r="B2" s="2"/>
      <c r="C2" s="37"/>
      <c r="D2" s="9" t="s">
        <v>1</v>
      </c>
      <c r="E2" s="17"/>
      <c r="F2" s="17"/>
      <c r="G2" s="26"/>
    </row>
    <row r="3" spans="1:8" x14ac:dyDescent="0.25">
      <c r="A3" s="13"/>
      <c r="B3" s="9"/>
      <c r="C3" s="37"/>
      <c r="D3" s="3" t="s">
        <v>46</v>
      </c>
      <c r="E3" s="17"/>
      <c r="F3" s="18"/>
      <c r="G3" s="27"/>
    </row>
    <row r="4" spans="1:8" x14ac:dyDescent="0.25">
      <c r="A4" s="13"/>
      <c r="B4" s="4"/>
      <c r="C4" s="38"/>
      <c r="D4" s="5" t="s">
        <v>2</v>
      </c>
      <c r="E4" s="19"/>
      <c r="F4" s="19"/>
      <c r="G4" s="28"/>
    </row>
    <row r="5" spans="1:8" ht="19.5" thickBot="1" x14ac:dyDescent="0.35">
      <c r="A5" s="13"/>
      <c r="B5" s="4"/>
      <c r="C5" s="38"/>
      <c r="D5" s="21" t="s">
        <v>34</v>
      </c>
      <c r="E5" s="19"/>
      <c r="F5" s="19"/>
      <c r="G5" s="28"/>
    </row>
    <row r="6" spans="1:8" ht="16.5" thickBot="1" x14ac:dyDescent="0.3">
      <c r="A6" s="14" t="s">
        <v>3</v>
      </c>
      <c r="B6" s="8" t="s">
        <v>4</v>
      </c>
      <c r="C6" s="39" t="s">
        <v>29</v>
      </c>
      <c r="D6" s="8" t="s">
        <v>5</v>
      </c>
      <c r="E6" s="20" t="s">
        <v>6</v>
      </c>
      <c r="F6" s="20" t="s">
        <v>7</v>
      </c>
      <c r="G6" s="29" t="s">
        <v>8</v>
      </c>
      <c r="H6" s="7"/>
    </row>
    <row r="7" spans="1:8" ht="18.75" x14ac:dyDescent="0.25">
      <c r="A7" s="15"/>
      <c r="B7" s="10"/>
      <c r="C7" s="40"/>
      <c r="D7" s="11" t="s">
        <v>9</v>
      </c>
      <c r="E7" s="31">
        <v>120491581.3</v>
      </c>
      <c r="F7" s="31"/>
      <c r="G7" s="31">
        <f>+E7</f>
        <v>120491581.3</v>
      </c>
      <c r="H7" s="33"/>
    </row>
    <row r="8" spans="1:8" ht="15" x14ac:dyDescent="0.25">
      <c r="A8" s="54">
        <v>44470</v>
      </c>
      <c r="B8" s="22" t="s">
        <v>10</v>
      </c>
      <c r="C8" s="23">
        <v>464551789</v>
      </c>
      <c r="D8" s="22" t="s">
        <v>11</v>
      </c>
      <c r="E8" s="24">
        <v>266600</v>
      </c>
      <c r="F8" s="55"/>
      <c r="G8" s="55">
        <f>+G7+E8-F8</f>
        <v>120758181.3</v>
      </c>
      <c r="H8" s="32"/>
    </row>
    <row r="9" spans="1:8" ht="15" x14ac:dyDescent="0.25">
      <c r="A9" s="54">
        <v>44470</v>
      </c>
      <c r="B9" s="22" t="s">
        <v>10</v>
      </c>
      <c r="C9" s="23">
        <v>464551790</v>
      </c>
      <c r="D9" s="22" t="s">
        <v>11</v>
      </c>
      <c r="E9" s="24">
        <v>69649.69</v>
      </c>
      <c r="F9" s="55"/>
      <c r="G9" s="55">
        <f t="shared" ref="G9:G72" si="0">+G8+E9-F9</f>
        <v>120827830.98999999</v>
      </c>
      <c r="H9" s="36"/>
    </row>
    <row r="10" spans="1:8" ht="15" x14ac:dyDescent="0.25">
      <c r="A10" s="54">
        <v>44470</v>
      </c>
      <c r="B10" s="22" t="s">
        <v>10</v>
      </c>
      <c r="C10" s="23" t="s">
        <v>48</v>
      </c>
      <c r="D10" s="22" t="s">
        <v>11</v>
      </c>
      <c r="E10" s="24">
        <v>1500</v>
      </c>
      <c r="F10" s="55"/>
      <c r="G10" s="55">
        <f t="shared" si="0"/>
        <v>120829330.98999999</v>
      </c>
      <c r="H10" s="36"/>
    </row>
    <row r="11" spans="1:8" ht="15" x14ac:dyDescent="0.25">
      <c r="A11" s="54">
        <v>44473</v>
      </c>
      <c r="B11" s="22" t="s">
        <v>10</v>
      </c>
      <c r="C11" s="23">
        <v>439092358</v>
      </c>
      <c r="D11" s="22" t="s">
        <v>11</v>
      </c>
      <c r="E11" s="24">
        <v>33840</v>
      </c>
      <c r="F11" s="55"/>
      <c r="G11" s="55">
        <f t="shared" si="0"/>
        <v>120863170.98999999</v>
      </c>
      <c r="H11" s="32"/>
    </row>
    <row r="12" spans="1:8" ht="15" x14ac:dyDescent="0.25">
      <c r="A12" s="54">
        <v>44473</v>
      </c>
      <c r="B12" s="22" t="s">
        <v>10</v>
      </c>
      <c r="C12" s="23">
        <v>439092359</v>
      </c>
      <c r="D12" s="22" t="s">
        <v>11</v>
      </c>
      <c r="E12" s="24">
        <v>200</v>
      </c>
      <c r="F12" s="55"/>
      <c r="G12" s="55">
        <f t="shared" si="0"/>
        <v>120863370.98999999</v>
      </c>
      <c r="H12" s="32"/>
    </row>
    <row r="13" spans="1:8" ht="15" x14ac:dyDescent="0.25">
      <c r="A13" s="54">
        <v>44474</v>
      </c>
      <c r="B13" s="22" t="s">
        <v>10</v>
      </c>
      <c r="C13" s="23">
        <v>464476510</v>
      </c>
      <c r="D13" s="22" t="s">
        <v>11</v>
      </c>
      <c r="E13" s="24">
        <v>191.57</v>
      </c>
      <c r="F13" s="55"/>
      <c r="G13" s="55">
        <f t="shared" si="0"/>
        <v>120863562.55999999</v>
      </c>
      <c r="H13" s="32"/>
    </row>
    <row r="14" spans="1:8" ht="15" x14ac:dyDescent="0.25">
      <c r="A14" s="54">
        <v>44474</v>
      </c>
      <c r="B14" s="22" t="s">
        <v>10</v>
      </c>
      <c r="C14" s="23">
        <v>464476511</v>
      </c>
      <c r="D14" s="22" t="s">
        <v>11</v>
      </c>
      <c r="E14" s="24">
        <v>170</v>
      </c>
      <c r="F14" s="55"/>
      <c r="G14" s="55">
        <f t="shared" si="0"/>
        <v>120863732.55999999</v>
      </c>
      <c r="H14" s="32"/>
    </row>
    <row r="15" spans="1:8" ht="15" x14ac:dyDescent="0.25">
      <c r="A15" s="54">
        <v>44474</v>
      </c>
      <c r="B15" s="22" t="s">
        <v>10</v>
      </c>
      <c r="C15" s="23">
        <v>464476507</v>
      </c>
      <c r="D15" s="22" t="s">
        <v>11</v>
      </c>
      <c r="E15" s="24">
        <v>185009.43</v>
      </c>
      <c r="F15" s="55"/>
      <c r="G15" s="55">
        <f t="shared" si="0"/>
        <v>121048741.98999999</v>
      </c>
      <c r="H15" s="32"/>
    </row>
    <row r="16" spans="1:8" ht="15" x14ac:dyDescent="0.25">
      <c r="A16" s="54">
        <v>44474</v>
      </c>
      <c r="B16" s="22" t="s">
        <v>10</v>
      </c>
      <c r="C16" s="23">
        <v>464476508</v>
      </c>
      <c r="D16" s="22" t="s">
        <v>11</v>
      </c>
      <c r="E16" s="24">
        <v>10589.34</v>
      </c>
      <c r="F16" s="55"/>
      <c r="G16" s="55">
        <f t="shared" si="0"/>
        <v>121059331.33</v>
      </c>
      <c r="H16" s="32"/>
    </row>
    <row r="17" spans="1:8" ht="15" x14ac:dyDescent="0.25">
      <c r="A17" s="54">
        <v>44474</v>
      </c>
      <c r="B17" s="22" t="s">
        <v>17</v>
      </c>
      <c r="C17" s="23" t="s">
        <v>17</v>
      </c>
      <c r="D17" s="22" t="s">
        <v>11</v>
      </c>
      <c r="E17" s="24">
        <v>4000</v>
      </c>
      <c r="F17" s="55"/>
      <c r="G17" s="55">
        <f t="shared" si="0"/>
        <v>121063331.33</v>
      </c>
      <c r="H17" s="32"/>
    </row>
    <row r="18" spans="1:8" ht="15" x14ac:dyDescent="0.25">
      <c r="A18" s="54">
        <v>44475</v>
      </c>
      <c r="B18" s="22" t="s">
        <v>10</v>
      </c>
      <c r="C18" s="23">
        <v>46447788</v>
      </c>
      <c r="D18" s="22" t="s">
        <v>11</v>
      </c>
      <c r="E18" s="24">
        <v>170</v>
      </c>
      <c r="F18" s="55"/>
      <c r="G18" s="55">
        <f t="shared" si="0"/>
        <v>121063501.33</v>
      </c>
      <c r="H18" s="32"/>
    </row>
    <row r="19" spans="1:8" ht="15" x14ac:dyDescent="0.25">
      <c r="A19" s="54">
        <v>44475</v>
      </c>
      <c r="B19" s="22" t="s">
        <v>10</v>
      </c>
      <c r="C19" s="23">
        <v>46447785</v>
      </c>
      <c r="D19" s="22" t="s">
        <v>11</v>
      </c>
      <c r="E19" s="24">
        <v>13525.48</v>
      </c>
      <c r="F19" s="55"/>
      <c r="G19" s="55">
        <f t="shared" si="0"/>
        <v>121077026.81</v>
      </c>
      <c r="H19" s="32"/>
    </row>
    <row r="20" spans="1:8" ht="15" x14ac:dyDescent="0.25">
      <c r="A20" s="54">
        <v>44475</v>
      </c>
      <c r="B20" s="22" t="s">
        <v>10</v>
      </c>
      <c r="C20" s="23">
        <v>46447787</v>
      </c>
      <c r="D20" s="22" t="s">
        <v>11</v>
      </c>
      <c r="E20" s="24">
        <v>100.71</v>
      </c>
      <c r="F20" s="55"/>
      <c r="G20" s="55">
        <f t="shared" si="0"/>
        <v>121077127.52</v>
      </c>
      <c r="H20" s="32"/>
    </row>
    <row r="21" spans="1:8" ht="15" x14ac:dyDescent="0.25">
      <c r="A21" s="54">
        <v>44475</v>
      </c>
      <c r="B21" s="22" t="s">
        <v>10</v>
      </c>
      <c r="C21" s="23">
        <v>46447784</v>
      </c>
      <c r="D21" s="22" t="s">
        <v>11</v>
      </c>
      <c r="E21" s="24">
        <v>84716.29</v>
      </c>
      <c r="F21" s="55"/>
      <c r="G21" s="55">
        <f t="shared" si="0"/>
        <v>121161843.81</v>
      </c>
      <c r="H21" s="32"/>
    </row>
    <row r="22" spans="1:8" ht="15" x14ac:dyDescent="0.25">
      <c r="A22" s="54">
        <v>44475</v>
      </c>
      <c r="B22" s="22" t="s">
        <v>17</v>
      </c>
      <c r="C22" s="23" t="s">
        <v>17</v>
      </c>
      <c r="D22" s="22" t="s">
        <v>11</v>
      </c>
      <c r="E22" s="24">
        <v>50578</v>
      </c>
      <c r="F22" s="55"/>
      <c r="G22" s="55">
        <f t="shared" si="0"/>
        <v>121212421.81</v>
      </c>
      <c r="H22" s="32"/>
    </row>
    <row r="23" spans="1:8" ht="15" x14ac:dyDescent="0.25">
      <c r="A23" s="54">
        <v>44476</v>
      </c>
      <c r="B23" s="22" t="s">
        <v>10</v>
      </c>
      <c r="C23" s="23">
        <v>464477466</v>
      </c>
      <c r="D23" s="22" t="s">
        <v>11</v>
      </c>
      <c r="E23" s="24">
        <v>16673.28</v>
      </c>
      <c r="F23" s="55"/>
      <c r="G23" s="55">
        <f t="shared" si="0"/>
        <v>121229095.09</v>
      </c>
      <c r="H23" s="32"/>
    </row>
    <row r="24" spans="1:8" ht="15" x14ac:dyDescent="0.25">
      <c r="A24" s="54">
        <v>44476</v>
      </c>
      <c r="B24" s="22" t="s">
        <v>10</v>
      </c>
      <c r="C24" s="23">
        <v>464477465</v>
      </c>
      <c r="D24" s="22" t="s">
        <v>11</v>
      </c>
      <c r="E24" s="24">
        <v>57222</v>
      </c>
      <c r="F24" s="55"/>
      <c r="G24" s="55">
        <f t="shared" si="0"/>
        <v>121286317.09</v>
      </c>
      <c r="H24" s="32"/>
    </row>
    <row r="25" spans="1:8" ht="15" x14ac:dyDescent="0.25">
      <c r="A25" s="54">
        <v>44476</v>
      </c>
      <c r="B25" s="22" t="s">
        <v>10</v>
      </c>
      <c r="C25" s="23">
        <v>20179518</v>
      </c>
      <c r="D25" s="22" t="s">
        <v>11</v>
      </c>
      <c r="E25" s="24">
        <v>76172.77</v>
      </c>
      <c r="F25" s="55"/>
      <c r="G25" s="55">
        <f t="shared" si="0"/>
        <v>121362489.86</v>
      </c>
      <c r="H25" s="32"/>
    </row>
    <row r="26" spans="1:8" ht="15" x14ac:dyDescent="0.25">
      <c r="A26" s="54">
        <v>44476</v>
      </c>
      <c r="B26" s="22" t="s">
        <v>10</v>
      </c>
      <c r="C26" s="23" t="s">
        <v>18</v>
      </c>
      <c r="D26" s="22" t="s">
        <v>11</v>
      </c>
      <c r="E26" s="24">
        <v>309418.45</v>
      </c>
      <c r="F26" s="55"/>
      <c r="G26" s="55">
        <f t="shared" si="0"/>
        <v>121671908.31</v>
      </c>
      <c r="H26" s="32"/>
    </row>
    <row r="27" spans="1:8" ht="15" x14ac:dyDescent="0.25">
      <c r="A27" s="54">
        <v>44476</v>
      </c>
      <c r="B27" s="22" t="s">
        <v>17</v>
      </c>
      <c r="C27" s="23" t="s">
        <v>17</v>
      </c>
      <c r="D27" s="22" t="s">
        <v>11</v>
      </c>
      <c r="E27" s="24">
        <v>14100</v>
      </c>
      <c r="F27" s="55"/>
      <c r="G27" s="55">
        <f t="shared" si="0"/>
        <v>121686008.31</v>
      </c>
      <c r="H27" s="32"/>
    </row>
    <row r="28" spans="1:8" ht="15" x14ac:dyDescent="0.25">
      <c r="A28" s="54">
        <v>44476</v>
      </c>
      <c r="B28" s="22" t="s">
        <v>17</v>
      </c>
      <c r="C28" s="23" t="s">
        <v>17</v>
      </c>
      <c r="D28" s="22" t="s">
        <v>11</v>
      </c>
      <c r="E28" s="24">
        <v>75000</v>
      </c>
      <c r="F28" s="55"/>
      <c r="G28" s="55">
        <f t="shared" si="0"/>
        <v>121761008.31</v>
      </c>
      <c r="H28" s="32"/>
    </row>
    <row r="29" spans="1:8" ht="15" x14ac:dyDescent="0.25">
      <c r="A29" s="54">
        <v>44477</v>
      </c>
      <c r="B29" s="22" t="s">
        <v>10</v>
      </c>
      <c r="C29" s="23">
        <v>464479619</v>
      </c>
      <c r="D29" s="22" t="s">
        <v>11</v>
      </c>
      <c r="E29" s="24">
        <v>21669.22</v>
      </c>
      <c r="F29" s="55"/>
      <c r="G29" s="55">
        <f t="shared" si="0"/>
        <v>121782677.53</v>
      </c>
      <c r="H29" s="32"/>
    </row>
    <row r="30" spans="1:8" ht="15" x14ac:dyDescent="0.25">
      <c r="A30" s="54">
        <v>44477</v>
      </c>
      <c r="B30" s="22" t="s">
        <v>10</v>
      </c>
      <c r="C30" s="23">
        <v>464479619</v>
      </c>
      <c r="D30" s="22" t="s">
        <v>11</v>
      </c>
      <c r="E30" s="24">
        <v>46040</v>
      </c>
      <c r="F30" s="55"/>
      <c r="G30" s="55">
        <f t="shared" si="0"/>
        <v>121828717.53</v>
      </c>
      <c r="H30" s="32"/>
    </row>
    <row r="31" spans="1:8" ht="15" x14ac:dyDescent="0.25">
      <c r="A31" s="54">
        <v>44477</v>
      </c>
      <c r="B31" s="22" t="s">
        <v>17</v>
      </c>
      <c r="C31" s="23" t="s">
        <v>17</v>
      </c>
      <c r="D31" s="22" t="s">
        <v>11</v>
      </c>
      <c r="E31" s="24">
        <v>225637.6</v>
      </c>
      <c r="F31" s="55"/>
      <c r="G31" s="55">
        <f t="shared" si="0"/>
        <v>122054355.13</v>
      </c>
      <c r="H31" s="32"/>
    </row>
    <row r="32" spans="1:8" ht="15" x14ac:dyDescent="0.25">
      <c r="A32" s="54">
        <v>44480</v>
      </c>
      <c r="B32" s="22" t="s">
        <v>10</v>
      </c>
      <c r="C32" s="23">
        <v>464476403</v>
      </c>
      <c r="D32" s="22" t="s">
        <v>11</v>
      </c>
      <c r="E32" s="24">
        <v>65150</v>
      </c>
      <c r="F32" s="55"/>
      <c r="G32" s="55">
        <f t="shared" si="0"/>
        <v>122119505.13</v>
      </c>
      <c r="H32" s="32"/>
    </row>
    <row r="33" spans="1:8" ht="15" x14ac:dyDescent="0.25">
      <c r="A33" s="54">
        <v>44480</v>
      </c>
      <c r="B33" s="22" t="s">
        <v>10</v>
      </c>
      <c r="C33" s="23">
        <v>464476404</v>
      </c>
      <c r="D33" s="22" t="s">
        <v>11</v>
      </c>
      <c r="E33" s="24">
        <v>2000</v>
      </c>
      <c r="F33" s="55"/>
      <c r="G33" s="55">
        <f t="shared" si="0"/>
        <v>122121505.13</v>
      </c>
      <c r="H33" s="32"/>
    </row>
    <row r="34" spans="1:8" ht="15" x14ac:dyDescent="0.25">
      <c r="A34" s="54">
        <v>44480</v>
      </c>
      <c r="B34" s="22" t="s">
        <v>10</v>
      </c>
      <c r="C34" s="23">
        <v>20179519</v>
      </c>
      <c r="D34" s="22" t="s">
        <v>11</v>
      </c>
      <c r="E34" s="24">
        <v>164894.45000000001</v>
      </c>
      <c r="F34" s="55"/>
      <c r="G34" s="55">
        <f t="shared" si="0"/>
        <v>122286399.58</v>
      </c>
      <c r="H34" s="32"/>
    </row>
    <row r="35" spans="1:8" ht="15" x14ac:dyDescent="0.25">
      <c r="A35" s="54">
        <v>44481</v>
      </c>
      <c r="B35" s="22" t="s">
        <v>10</v>
      </c>
      <c r="C35" s="23">
        <v>464550801</v>
      </c>
      <c r="D35" s="22" t="s">
        <v>11</v>
      </c>
      <c r="E35" s="24">
        <v>1000</v>
      </c>
      <c r="F35" s="55"/>
      <c r="G35" s="55">
        <f t="shared" si="0"/>
        <v>122287399.58</v>
      </c>
      <c r="H35" s="32"/>
    </row>
    <row r="36" spans="1:8" ht="15" x14ac:dyDescent="0.25">
      <c r="A36" s="54">
        <v>44481</v>
      </c>
      <c r="B36" s="22" t="s">
        <v>10</v>
      </c>
      <c r="C36" s="23">
        <v>464550797</v>
      </c>
      <c r="D36" s="22" t="s">
        <v>11</v>
      </c>
      <c r="E36" s="24">
        <v>7100</v>
      </c>
      <c r="F36" s="55"/>
      <c r="G36" s="55">
        <f t="shared" si="0"/>
        <v>122294499.58</v>
      </c>
      <c r="H36" s="32"/>
    </row>
    <row r="37" spans="1:8" ht="15" x14ac:dyDescent="0.25">
      <c r="A37" s="54">
        <v>44481</v>
      </c>
      <c r="B37" s="22" t="s">
        <v>10</v>
      </c>
      <c r="C37" s="23">
        <v>464550798</v>
      </c>
      <c r="D37" s="22" t="s">
        <v>11</v>
      </c>
      <c r="E37" s="24">
        <v>18198.919999999998</v>
      </c>
      <c r="F37" s="55"/>
      <c r="G37" s="55">
        <f t="shared" si="0"/>
        <v>122312698.5</v>
      </c>
      <c r="H37" s="32"/>
    </row>
    <row r="38" spans="1:8" ht="15" x14ac:dyDescent="0.25">
      <c r="A38" s="54">
        <v>44481</v>
      </c>
      <c r="B38" s="22" t="s">
        <v>10</v>
      </c>
      <c r="C38" s="23">
        <v>464550799</v>
      </c>
      <c r="D38" s="22" t="s">
        <v>11</v>
      </c>
      <c r="E38" s="24">
        <v>28592.71</v>
      </c>
      <c r="F38" s="55"/>
      <c r="G38" s="55">
        <f t="shared" si="0"/>
        <v>122341291.20999999</v>
      </c>
      <c r="H38" s="32"/>
    </row>
    <row r="39" spans="1:8" ht="15" x14ac:dyDescent="0.25">
      <c r="A39" s="54">
        <v>44481</v>
      </c>
      <c r="B39" s="22" t="s">
        <v>10</v>
      </c>
      <c r="C39" s="23" t="s">
        <v>49</v>
      </c>
      <c r="D39" s="22" t="s">
        <v>11</v>
      </c>
      <c r="E39" s="24">
        <v>300</v>
      </c>
      <c r="F39" s="55"/>
      <c r="G39" s="55">
        <f t="shared" si="0"/>
        <v>122341591.20999999</v>
      </c>
      <c r="H39" s="32"/>
    </row>
    <row r="40" spans="1:8" ht="15" x14ac:dyDescent="0.25">
      <c r="A40" s="54">
        <v>44482</v>
      </c>
      <c r="B40" s="22" t="s">
        <v>10</v>
      </c>
      <c r="C40" s="23">
        <v>464550368</v>
      </c>
      <c r="D40" s="22" t="s">
        <v>11</v>
      </c>
      <c r="E40" s="24">
        <v>31233</v>
      </c>
      <c r="F40" s="55"/>
      <c r="G40" s="55">
        <f t="shared" si="0"/>
        <v>122372824.20999999</v>
      </c>
      <c r="H40" s="32"/>
    </row>
    <row r="41" spans="1:8" ht="15" x14ac:dyDescent="0.25">
      <c r="A41" s="54">
        <v>44482</v>
      </c>
      <c r="B41" s="22" t="s">
        <v>10</v>
      </c>
      <c r="C41" s="23">
        <v>464550369</v>
      </c>
      <c r="D41" s="22" t="s">
        <v>11</v>
      </c>
      <c r="E41" s="24">
        <v>26916.92</v>
      </c>
      <c r="F41" s="55"/>
      <c r="G41" s="55">
        <f t="shared" si="0"/>
        <v>122399741.13</v>
      </c>
      <c r="H41" s="32"/>
    </row>
    <row r="42" spans="1:8" ht="15" x14ac:dyDescent="0.25">
      <c r="A42" s="54">
        <v>44482</v>
      </c>
      <c r="B42" s="22" t="s">
        <v>10</v>
      </c>
      <c r="C42" s="23">
        <v>20179528</v>
      </c>
      <c r="D42" s="22" t="s">
        <v>11</v>
      </c>
      <c r="E42" s="24">
        <v>147685.57999999999</v>
      </c>
      <c r="F42" s="55"/>
      <c r="G42" s="55">
        <f t="shared" si="0"/>
        <v>122547426.70999999</v>
      </c>
      <c r="H42" s="32"/>
    </row>
    <row r="43" spans="1:8" ht="15" x14ac:dyDescent="0.25">
      <c r="A43" s="54">
        <v>44483</v>
      </c>
      <c r="B43" s="22" t="s">
        <v>10</v>
      </c>
      <c r="C43" s="23">
        <v>464551312</v>
      </c>
      <c r="D43" s="22" t="s">
        <v>11</v>
      </c>
      <c r="E43" s="24">
        <v>16402</v>
      </c>
      <c r="F43" s="55"/>
      <c r="G43" s="55">
        <f t="shared" si="0"/>
        <v>122563828.70999999</v>
      </c>
      <c r="H43" s="32"/>
    </row>
    <row r="44" spans="1:8" ht="15" x14ac:dyDescent="0.25">
      <c r="A44" s="54">
        <v>44483</v>
      </c>
      <c r="B44" s="22" t="s">
        <v>17</v>
      </c>
      <c r="C44" s="23" t="s">
        <v>17</v>
      </c>
      <c r="D44" s="22" t="s">
        <v>11</v>
      </c>
      <c r="E44" s="24">
        <v>141425</v>
      </c>
      <c r="F44" s="55"/>
      <c r="G44" s="55">
        <f t="shared" si="0"/>
        <v>122705253.70999999</v>
      </c>
      <c r="H44" s="32"/>
    </row>
    <row r="45" spans="1:8" ht="15" x14ac:dyDescent="0.25">
      <c r="A45" s="54">
        <v>44484</v>
      </c>
      <c r="B45" s="22" t="s">
        <v>10</v>
      </c>
      <c r="C45" s="23">
        <v>464551453</v>
      </c>
      <c r="D45" s="22" t="s">
        <v>11</v>
      </c>
      <c r="E45" s="24">
        <v>5000</v>
      </c>
      <c r="F45" s="55"/>
      <c r="G45" s="55">
        <f t="shared" si="0"/>
        <v>122710253.70999999</v>
      </c>
      <c r="H45" s="32"/>
    </row>
    <row r="46" spans="1:8" ht="15" x14ac:dyDescent="0.25">
      <c r="A46" s="54">
        <v>44484</v>
      </c>
      <c r="B46" s="22" t="s">
        <v>10</v>
      </c>
      <c r="C46" s="23">
        <v>464551454</v>
      </c>
      <c r="D46" s="22" t="s">
        <v>11</v>
      </c>
      <c r="E46" s="24">
        <v>910</v>
      </c>
      <c r="F46" s="55"/>
      <c r="G46" s="55">
        <f t="shared" si="0"/>
        <v>122711163.70999999</v>
      </c>
      <c r="H46" s="32"/>
    </row>
    <row r="47" spans="1:8" ht="15" x14ac:dyDescent="0.25">
      <c r="A47" s="54">
        <v>44484</v>
      </c>
      <c r="B47" s="22" t="s">
        <v>10</v>
      </c>
      <c r="C47" s="23" t="s">
        <v>50</v>
      </c>
      <c r="D47" s="22" t="s">
        <v>11</v>
      </c>
      <c r="E47" s="24">
        <v>1500</v>
      </c>
      <c r="F47" s="55"/>
      <c r="G47" s="55">
        <f t="shared" si="0"/>
        <v>122712663.70999999</v>
      </c>
      <c r="H47" s="32"/>
    </row>
    <row r="48" spans="1:8" ht="15" x14ac:dyDescent="0.25">
      <c r="A48" s="54">
        <v>44484</v>
      </c>
      <c r="B48" s="22" t="s">
        <v>10</v>
      </c>
      <c r="C48" s="23" t="s">
        <v>51</v>
      </c>
      <c r="D48" s="22" t="s">
        <v>11</v>
      </c>
      <c r="E48" s="24">
        <v>500</v>
      </c>
      <c r="F48" s="55"/>
      <c r="G48" s="55">
        <f t="shared" si="0"/>
        <v>122713163.70999999</v>
      </c>
      <c r="H48" s="32"/>
    </row>
    <row r="49" spans="1:8" ht="15" x14ac:dyDescent="0.25">
      <c r="A49" s="54">
        <v>44487</v>
      </c>
      <c r="B49" s="22" t="s">
        <v>10</v>
      </c>
      <c r="C49" s="23">
        <v>464479824</v>
      </c>
      <c r="D49" s="22" t="s">
        <v>11</v>
      </c>
      <c r="E49" s="24">
        <v>23013.99</v>
      </c>
      <c r="F49" s="55"/>
      <c r="G49" s="55">
        <f t="shared" si="0"/>
        <v>122736177.69999999</v>
      </c>
      <c r="H49" s="32"/>
    </row>
    <row r="50" spans="1:8" ht="15" x14ac:dyDescent="0.25">
      <c r="A50" s="54">
        <v>44487</v>
      </c>
      <c r="B50" s="22" t="s">
        <v>10</v>
      </c>
      <c r="C50" s="23">
        <v>454479825</v>
      </c>
      <c r="D50" s="22" t="s">
        <v>11</v>
      </c>
      <c r="E50" s="24">
        <v>166.01</v>
      </c>
      <c r="F50" s="55"/>
      <c r="G50" s="55">
        <f t="shared" si="0"/>
        <v>122736343.70999999</v>
      </c>
      <c r="H50" s="32"/>
    </row>
    <row r="51" spans="1:8" ht="15" x14ac:dyDescent="0.25">
      <c r="A51" s="54">
        <v>44487</v>
      </c>
      <c r="B51" s="22" t="s">
        <v>10</v>
      </c>
      <c r="C51" s="23">
        <v>464479826</v>
      </c>
      <c r="D51" s="22" t="s">
        <v>11</v>
      </c>
      <c r="E51" s="24">
        <v>170</v>
      </c>
      <c r="F51" s="55"/>
      <c r="G51" s="55">
        <f t="shared" si="0"/>
        <v>122736513.70999999</v>
      </c>
      <c r="H51" s="32"/>
    </row>
    <row r="52" spans="1:8" ht="15" x14ac:dyDescent="0.25">
      <c r="A52" s="54">
        <v>44487</v>
      </c>
      <c r="B52" s="22" t="s">
        <v>10</v>
      </c>
      <c r="C52" s="23" t="s">
        <v>52</v>
      </c>
      <c r="D52" s="22" t="s">
        <v>11</v>
      </c>
      <c r="E52" s="24">
        <v>6000</v>
      </c>
      <c r="F52" s="55"/>
      <c r="G52" s="55">
        <f t="shared" si="0"/>
        <v>122742513.70999999</v>
      </c>
      <c r="H52" s="32"/>
    </row>
    <row r="53" spans="1:8" ht="15" x14ac:dyDescent="0.25">
      <c r="A53" s="54">
        <v>44488</v>
      </c>
      <c r="B53" s="22" t="s">
        <v>10</v>
      </c>
      <c r="C53" s="23">
        <v>464479988</v>
      </c>
      <c r="D53" s="22" t="s">
        <v>11</v>
      </c>
      <c r="E53" s="24">
        <v>5500</v>
      </c>
      <c r="F53" s="55"/>
      <c r="G53" s="55">
        <f t="shared" si="0"/>
        <v>122748013.70999999</v>
      </c>
      <c r="H53" s="32"/>
    </row>
    <row r="54" spans="1:8" ht="15" x14ac:dyDescent="0.25">
      <c r="A54" s="54">
        <v>44488</v>
      </c>
      <c r="B54" s="22" t="s">
        <v>10</v>
      </c>
      <c r="C54" s="23" t="s">
        <v>53</v>
      </c>
      <c r="D54" s="22" t="s">
        <v>11</v>
      </c>
      <c r="E54" s="24">
        <v>2500</v>
      </c>
      <c r="F54" s="55"/>
      <c r="G54" s="55">
        <f t="shared" si="0"/>
        <v>122750513.70999999</v>
      </c>
      <c r="H54" s="32"/>
    </row>
    <row r="55" spans="1:8" ht="15" x14ac:dyDescent="0.25">
      <c r="A55" s="54">
        <v>44488</v>
      </c>
      <c r="B55" s="22" t="s">
        <v>10</v>
      </c>
      <c r="C55" s="23" t="s">
        <v>54</v>
      </c>
      <c r="D55" s="22" t="s">
        <v>11</v>
      </c>
      <c r="E55" s="24">
        <v>24200</v>
      </c>
      <c r="F55" s="55"/>
      <c r="G55" s="55">
        <f t="shared" si="0"/>
        <v>122774713.70999999</v>
      </c>
      <c r="H55" s="32"/>
    </row>
    <row r="56" spans="1:8" ht="15" x14ac:dyDescent="0.25">
      <c r="A56" s="54">
        <v>44489</v>
      </c>
      <c r="B56" s="22" t="s">
        <v>10</v>
      </c>
      <c r="C56" s="23">
        <v>464478354</v>
      </c>
      <c r="D56" s="22" t="s">
        <v>11</v>
      </c>
      <c r="E56" s="24">
        <v>6325</v>
      </c>
      <c r="F56" s="55"/>
      <c r="G56" s="55">
        <f t="shared" si="0"/>
        <v>122781038.70999999</v>
      </c>
      <c r="H56" s="32"/>
    </row>
    <row r="57" spans="1:8" ht="15" x14ac:dyDescent="0.25">
      <c r="A57" s="54">
        <v>44489</v>
      </c>
      <c r="B57" s="22" t="s">
        <v>10</v>
      </c>
      <c r="C57" s="23">
        <v>464478353</v>
      </c>
      <c r="D57" s="22" t="s">
        <v>11</v>
      </c>
      <c r="E57" s="24">
        <v>4273</v>
      </c>
      <c r="F57" s="55"/>
      <c r="G57" s="55">
        <f t="shared" si="0"/>
        <v>122785311.70999999</v>
      </c>
      <c r="H57" s="32"/>
    </row>
    <row r="58" spans="1:8" ht="15" x14ac:dyDescent="0.25">
      <c r="A58" s="54">
        <v>44490</v>
      </c>
      <c r="B58" s="22" t="s">
        <v>10</v>
      </c>
      <c r="C58" s="23">
        <v>464478490</v>
      </c>
      <c r="D58" s="22" t="s">
        <v>11</v>
      </c>
      <c r="E58" s="24">
        <v>7000</v>
      </c>
      <c r="F58" s="55"/>
      <c r="G58" s="55">
        <f t="shared" si="0"/>
        <v>122792311.70999999</v>
      </c>
      <c r="H58" s="32"/>
    </row>
    <row r="59" spans="1:8" ht="15" x14ac:dyDescent="0.25">
      <c r="A59" s="54">
        <v>44490</v>
      </c>
      <c r="B59" s="22" t="s">
        <v>10</v>
      </c>
      <c r="C59" s="23">
        <v>464478491</v>
      </c>
      <c r="D59" s="22" t="s">
        <v>11</v>
      </c>
      <c r="E59" s="24">
        <v>3384</v>
      </c>
      <c r="F59" s="55"/>
      <c r="G59" s="55">
        <f t="shared" si="0"/>
        <v>122795695.70999999</v>
      </c>
      <c r="H59" s="32"/>
    </row>
    <row r="60" spans="1:8" ht="15" x14ac:dyDescent="0.25">
      <c r="A60" s="54">
        <v>44490</v>
      </c>
      <c r="B60" s="22" t="s">
        <v>10</v>
      </c>
      <c r="C60" s="23" t="s">
        <v>55</v>
      </c>
      <c r="D60" s="22" t="s">
        <v>11</v>
      </c>
      <c r="E60" s="24">
        <v>500</v>
      </c>
      <c r="F60" s="55"/>
      <c r="G60" s="55">
        <f t="shared" si="0"/>
        <v>122796195.70999999</v>
      </c>
      <c r="H60" s="32"/>
    </row>
    <row r="61" spans="1:8" ht="15" x14ac:dyDescent="0.25">
      <c r="A61" s="54">
        <v>44490</v>
      </c>
      <c r="B61" s="22" t="s">
        <v>10</v>
      </c>
      <c r="C61" s="23" t="s">
        <v>56</v>
      </c>
      <c r="D61" s="22" t="s">
        <v>11</v>
      </c>
      <c r="E61" s="56">
        <v>3000</v>
      </c>
      <c r="F61" s="55"/>
      <c r="G61" s="55">
        <f t="shared" si="0"/>
        <v>122799195.70999999</v>
      </c>
      <c r="H61" s="32"/>
    </row>
    <row r="62" spans="1:8" ht="15" x14ac:dyDescent="0.25">
      <c r="A62" s="54">
        <v>44491</v>
      </c>
      <c r="B62" s="22" t="s">
        <v>10</v>
      </c>
      <c r="C62" s="23">
        <v>464549537</v>
      </c>
      <c r="D62" s="22" t="s">
        <v>11</v>
      </c>
      <c r="E62" s="56">
        <v>277.64</v>
      </c>
      <c r="F62" s="55"/>
      <c r="G62" s="55">
        <f t="shared" si="0"/>
        <v>122799473.34999999</v>
      </c>
      <c r="H62" s="32"/>
    </row>
    <row r="63" spans="1:8" ht="15" x14ac:dyDescent="0.25">
      <c r="A63" s="54">
        <v>44491</v>
      </c>
      <c r="B63" s="22" t="s">
        <v>10</v>
      </c>
      <c r="C63" s="23">
        <v>464549538</v>
      </c>
      <c r="D63" s="22" t="s">
        <v>11</v>
      </c>
      <c r="E63" s="56">
        <v>14057.36</v>
      </c>
      <c r="F63" s="55"/>
      <c r="G63" s="55">
        <f t="shared" si="0"/>
        <v>122813530.70999999</v>
      </c>
      <c r="H63" s="32"/>
    </row>
    <row r="64" spans="1:8" ht="15" x14ac:dyDescent="0.25">
      <c r="A64" s="54">
        <v>44491</v>
      </c>
      <c r="B64" s="22" t="s">
        <v>10</v>
      </c>
      <c r="C64" s="23">
        <v>464549540</v>
      </c>
      <c r="D64" s="22" t="s">
        <v>11</v>
      </c>
      <c r="E64" s="56">
        <v>865</v>
      </c>
      <c r="F64" s="55"/>
      <c r="G64" s="55">
        <f t="shared" si="0"/>
        <v>122814395.70999999</v>
      </c>
      <c r="H64" s="32"/>
    </row>
    <row r="65" spans="1:8" ht="15" x14ac:dyDescent="0.25">
      <c r="A65" s="54">
        <v>44491</v>
      </c>
      <c r="B65" s="22" t="s">
        <v>17</v>
      </c>
      <c r="C65" s="23">
        <v>464549539</v>
      </c>
      <c r="D65" s="22" t="s">
        <v>11</v>
      </c>
      <c r="E65" s="56">
        <v>340</v>
      </c>
      <c r="F65" s="55"/>
      <c r="G65" s="55">
        <f t="shared" si="0"/>
        <v>122814735.70999999</v>
      </c>
      <c r="H65" s="32"/>
    </row>
    <row r="66" spans="1:8" ht="15" x14ac:dyDescent="0.25">
      <c r="A66" s="54">
        <v>44491</v>
      </c>
      <c r="B66" s="22" t="s">
        <v>17</v>
      </c>
      <c r="C66" s="23" t="s">
        <v>17</v>
      </c>
      <c r="D66" s="22" t="s">
        <v>11</v>
      </c>
      <c r="E66" s="56">
        <v>4000</v>
      </c>
      <c r="F66" s="55"/>
      <c r="G66" s="55">
        <f t="shared" si="0"/>
        <v>122818735.70999999</v>
      </c>
      <c r="H66" s="32"/>
    </row>
    <row r="67" spans="1:8" ht="15" x14ac:dyDescent="0.25">
      <c r="A67" s="54">
        <v>44491</v>
      </c>
      <c r="B67" s="22" t="s">
        <v>10</v>
      </c>
      <c r="C67" s="23" t="s">
        <v>57</v>
      </c>
      <c r="D67" s="22" t="s">
        <v>11</v>
      </c>
      <c r="E67" s="24">
        <v>1500</v>
      </c>
      <c r="F67" s="55"/>
      <c r="G67" s="55">
        <f t="shared" si="0"/>
        <v>122820235.70999999</v>
      </c>
      <c r="H67" s="32"/>
    </row>
    <row r="68" spans="1:8" ht="15" x14ac:dyDescent="0.25">
      <c r="A68" s="54">
        <v>44491</v>
      </c>
      <c r="B68" s="22" t="s">
        <v>10</v>
      </c>
      <c r="C68" s="23" t="s">
        <v>58</v>
      </c>
      <c r="D68" s="22" t="s">
        <v>11</v>
      </c>
      <c r="E68" s="24">
        <v>300</v>
      </c>
      <c r="F68" s="55"/>
      <c r="G68" s="55">
        <f t="shared" si="0"/>
        <v>122820535.70999999</v>
      </c>
      <c r="H68" s="32"/>
    </row>
    <row r="69" spans="1:8" ht="15" x14ac:dyDescent="0.25">
      <c r="A69" s="54">
        <v>44494</v>
      </c>
      <c r="B69" s="22" t="s">
        <v>10</v>
      </c>
      <c r="C69" s="23">
        <v>445346080</v>
      </c>
      <c r="D69" s="22" t="s">
        <v>11</v>
      </c>
      <c r="E69" s="24">
        <v>5194.21</v>
      </c>
      <c r="F69" s="55"/>
      <c r="G69" s="55">
        <f t="shared" si="0"/>
        <v>122825729.91999999</v>
      </c>
      <c r="H69" s="32"/>
    </row>
    <row r="70" spans="1:8" ht="15" x14ac:dyDescent="0.25">
      <c r="A70" s="54">
        <v>44494</v>
      </c>
      <c r="B70" s="22" t="s">
        <v>10</v>
      </c>
      <c r="C70" s="23">
        <v>445346083</v>
      </c>
      <c r="D70" s="22" t="s">
        <v>11</v>
      </c>
      <c r="E70" s="24">
        <v>5000</v>
      </c>
      <c r="F70" s="55"/>
      <c r="G70" s="55">
        <f t="shared" si="0"/>
        <v>122830729.91999999</v>
      </c>
      <c r="H70" s="32"/>
    </row>
    <row r="71" spans="1:8" ht="15" x14ac:dyDescent="0.25">
      <c r="A71" s="54">
        <v>44494</v>
      </c>
      <c r="B71" s="22" t="s">
        <v>10</v>
      </c>
      <c r="C71" s="23">
        <v>445346081</v>
      </c>
      <c r="D71" s="22" t="s">
        <v>11</v>
      </c>
      <c r="E71" s="24">
        <v>140.79</v>
      </c>
      <c r="F71" s="55"/>
      <c r="G71" s="55">
        <f t="shared" si="0"/>
        <v>122830870.70999999</v>
      </c>
      <c r="H71" s="32"/>
    </row>
    <row r="72" spans="1:8" ht="15" x14ac:dyDescent="0.25">
      <c r="A72" s="54">
        <v>44494</v>
      </c>
      <c r="B72" s="22" t="s">
        <v>10</v>
      </c>
      <c r="C72" s="23">
        <v>445346082</v>
      </c>
      <c r="D72" s="22" t="s">
        <v>11</v>
      </c>
      <c r="E72" s="24">
        <v>170</v>
      </c>
      <c r="F72" s="55"/>
      <c r="G72" s="55">
        <f t="shared" si="0"/>
        <v>122831040.70999999</v>
      </c>
      <c r="H72" s="32"/>
    </row>
    <row r="73" spans="1:8" ht="15" x14ac:dyDescent="0.25">
      <c r="A73" s="54">
        <v>44495</v>
      </c>
      <c r="B73" s="22" t="s">
        <v>10</v>
      </c>
      <c r="C73" s="23">
        <v>445347816</v>
      </c>
      <c r="D73" s="22" t="s">
        <v>11</v>
      </c>
      <c r="E73" s="24">
        <v>2280.3200000000002</v>
      </c>
      <c r="F73" s="55"/>
      <c r="G73" s="55">
        <f t="shared" ref="G73:G116" si="1">+G72+E73-F73</f>
        <v>122833321.02999999</v>
      </c>
      <c r="H73" s="32"/>
    </row>
    <row r="74" spans="1:8" ht="15" x14ac:dyDescent="0.25">
      <c r="A74" s="54">
        <v>44495</v>
      </c>
      <c r="B74" s="22" t="s">
        <v>10</v>
      </c>
      <c r="C74" s="23">
        <v>445347815</v>
      </c>
      <c r="D74" s="22" t="s">
        <v>11</v>
      </c>
      <c r="E74" s="24">
        <v>510</v>
      </c>
      <c r="F74" s="55"/>
      <c r="G74" s="55">
        <f t="shared" si="1"/>
        <v>122833831.02999999</v>
      </c>
      <c r="H74" s="32"/>
    </row>
    <row r="75" spans="1:8" ht="15" x14ac:dyDescent="0.25">
      <c r="A75" s="54">
        <v>44495</v>
      </c>
      <c r="B75" s="22" t="s">
        <v>10</v>
      </c>
      <c r="C75" s="23">
        <v>445347814</v>
      </c>
      <c r="D75" s="22" t="s">
        <v>11</v>
      </c>
      <c r="E75" s="24">
        <v>3873.99</v>
      </c>
      <c r="F75" s="55"/>
      <c r="G75" s="55">
        <f t="shared" si="1"/>
        <v>122837705.01999998</v>
      </c>
      <c r="H75" s="32"/>
    </row>
    <row r="76" spans="1:8" ht="15" x14ac:dyDescent="0.25">
      <c r="A76" s="54">
        <v>44495</v>
      </c>
      <c r="B76" s="22" t="s">
        <v>10</v>
      </c>
      <c r="C76" s="23">
        <v>445347813</v>
      </c>
      <c r="D76" s="22" t="s">
        <v>11</v>
      </c>
      <c r="E76" s="24">
        <v>140786.01</v>
      </c>
      <c r="F76" s="55"/>
      <c r="G76" s="55">
        <f t="shared" si="1"/>
        <v>122978491.02999999</v>
      </c>
      <c r="H76" s="32"/>
    </row>
    <row r="77" spans="1:8" ht="15" x14ac:dyDescent="0.25">
      <c r="A77" s="54">
        <v>44495</v>
      </c>
      <c r="B77" s="22" t="s">
        <v>10</v>
      </c>
      <c r="C77" s="23" t="s">
        <v>59</v>
      </c>
      <c r="D77" s="22" t="s">
        <v>11</v>
      </c>
      <c r="E77" s="24">
        <v>1500</v>
      </c>
      <c r="F77" s="55"/>
      <c r="G77" s="55">
        <f t="shared" si="1"/>
        <v>122979991.02999999</v>
      </c>
      <c r="H77" s="32"/>
    </row>
    <row r="78" spans="1:8" ht="15" x14ac:dyDescent="0.25">
      <c r="A78" s="54">
        <v>44496</v>
      </c>
      <c r="B78" s="22" t="s">
        <v>10</v>
      </c>
      <c r="C78" s="23">
        <v>445347974</v>
      </c>
      <c r="D78" s="22" t="s">
        <v>11</v>
      </c>
      <c r="E78" s="24">
        <v>133.94</v>
      </c>
      <c r="F78" s="55"/>
      <c r="G78" s="55">
        <f t="shared" si="1"/>
        <v>122980124.96999998</v>
      </c>
      <c r="H78" s="32"/>
    </row>
    <row r="79" spans="1:8" ht="15" x14ac:dyDescent="0.25">
      <c r="A79" s="54">
        <v>44496</v>
      </c>
      <c r="B79" s="22" t="s">
        <v>10</v>
      </c>
      <c r="C79" s="23">
        <v>445347976</v>
      </c>
      <c r="D79" s="22" t="s">
        <v>11</v>
      </c>
      <c r="E79" s="24">
        <v>360</v>
      </c>
      <c r="F79" s="55"/>
      <c r="G79" s="55">
        <f t="shared" si="1"/>
        <v>122980484.96999998</v>
      </c>
      <c r="H79" s="32"/>
    </row>
    <row r="80" spans="1:8" ht="15" x14ac:dyDescent="0.25">
      <c r="A80" s="54">
        <v>44496</v>
      </c>
      <c r="B80" s="22" t="s">
        <v>10</v>
      </c>
      <c r="C80" s="23">
        <v>445347975</v>
      </c>
      <c r="D80" s="22" t="s">
        <v>11</v>
      </c>
      <c r="E80" s="24">
        <v>170</v>
      </c>
      <c r="F80" s="55"/>
      <c r="G80" s="55">
        <f t="shared" si="1"/>
        <v>122980654.96999998</v>
      </c>
      <c r="H80" s="32"/>
    </row>
    <row r="81" spans="1:8" ht="15" x14ac:dyDescent="0.25">
      <c r="A81" s="54">
        <v>44496</v>
      </c>
      <c r="B81" s="22" t="s">
        <v>17</v>
      </c>
      <c r="C81" s="23">
        <v>445347973</v>
      </c>
      <c r="D81" s="22" t="s">
        <v>11</v>
      </c>
      <c r="E81" s="24">
        <v>32267.06</v>
      </c>
      <c r="F81" s="55"/>
      <c r="G81" s="55">
        <f t="shared" si="1"/>
        <v>123012922.02999999</v>
      </c>
      <c r="H81" s="32"/>
    </row>
    <row r="82" spans="1:8" ht="15" x14ac:dyDescent="0.25">
      <c r="A82" s="54">
        <v>44496</v>
      </c>
      <c r="B82" s="22" t="s">
        <v>10</v>
      </c>
      <c r="C82" s="23" t="s">
        <v>60</v>
      </c>
      <c r="D82" s="22" t="s">
        <v>11</v>
      </c>
      <c r="E82" s="24">
        <v>113857.76</v>
      </c>
      <c r="F82" s="55"/>
      <c r="G82" s="55">
        <f t="shared" si="1"/>
        <v>123126779.78999999</v>
      </c>
      <c r="H82" s="32"/>
    </row>
    <row r="83" spans="1:8" ht="15" x14ac:dyDescent="0.25">
      <c r="A83" s="54">
        <v>44497</v>
      </c>
      <c r="B83" s="22" t="s">
        <v>10</v>
      </c>
      <c r="C83" s="23">
        <v>464535641</v>
      </c>
      <c r="D83" s="22" t="s">
        <v>11</v>
      </c>
      <c r="E83" s="24">
        <v>340</v>
      </c>
      <c r="F83" s="55"/>
      <c r="G83" s="55">
        <f t="shared" si="1"/>
        <v>123127119.78999999</v>
      </c>
      <c r="H83" s="32"/>
    </row>
    <row r="84" spans="1:8" ht="15" x14ac:dyDescent="0.25">
      <c r="A84" s="54">
        <v>44497</v>
      </c>
      <c r="B84" s="22" t="s">
        <v>10</v>
      </c>
      <c r="C84" s="23">
        <v>464535640</v>
      </c>
      <c r="D84" s="22" t="s">
        <v>11</v>
      </c>
      <c r="E84" s="24">
        <v>1149.58</v>
      </c>
      <c r="F84" s="55"/>
      <c r="G84" s="55">
        <f t="shared" si="1"/>
        <v>123128269.36999999</v>
      </c>
      <c r="H84" s="32"/>
    </row>
    <row r="85" spans="1:8" ht="15" x14ac:dyDescent="0.25">
      <c r="A85" s="54">
        <v>44497</v>
      </c>
      <c r="B85" s="22" t="s">
        <v>10</v>
      </c>
      <c r="C85" s="23">
        <v>464535642</v>
      </c>
      <c r="D85" s="22" t="s">
        <v>11</v>
      </c>
      <c r="E85" s="24">
        <v>300</v>
      </c>
      <c r="F85" s="55"/>
      <c r="G85" s="55">
        <f t="shared" si="1"/>
        <v>123128569.36999999</v>
      </c>
      <c r="H85" s="32"/>
    </row>
    <row r="86" spans="1:8" ht="15" x14ac:dyDescent="0.25">
      <c r="A86" s="54">
        <v>44497</v>
      </c>
      <c r="B86" s="22" t="s">
        <v>10</v>
      </c>
      <c r="C86" s="23">
        <v>464535639</v>
      </c>
      <c r="D86" s="22" t="s">
        <v>11</v>
      </c>
      <c r="E86" s="24">
        <v>218946.42</v>
      </c>
      <c r="F86" s="55"/>
      <c r="G86" s="55">
        <f t="shared" si="1"/>
        <v>123347515.78999999</v>
      </c>
      <c r="H86" s="32"/>
    </row>
    <row r="87" spans="1:8" ht="15" x14ac:dyDescent="0.25">
      <c r="A87" s="54">
        <v>44498</v>
      </c>
      <c r="B87" s="22" t="s">
        <v>10</v>
      </c>
      <c r="C87" s="23">
        <v>464535295</v>
      </c>
      <c r="D87" s="22" t="s">
        <v>11</v>
      </c>
      <c r="E87" s="24">
        <v>9656.9699999999993</v>
      </c>
      <c r="F87" s="55"/>
      <c r="G87" s="55">
        <f t="shared" si="1"/>
        <v>123357172.75999999</v>
      </c>
      <c r="H87" s="32"/>
    </row>
    <row r="88" spans="1:8" ht="15" x14ac:dyDescent="0.25">
      <c r="A88" s="54">
        <v>44498</v>
      </c>
      <c r="B88" s="22" t="s">
        <v>10</v>
      </c>
      <c r="C88" s="23">
        <v>464535296</v>
      </c>
      <c r="D88" s="22" t="s">
        <v>11</v>
      </c>
      <c r="E88" s="24">
        <v>680</v>
      </c>
      <c r="F88" s="55"/>
      <c r="G88" s="55">
        <f t="shared" si="1"/>
        <v>123357852.75999999</v>
      </c>
      <c r="H88" s="32"/>
    </row>
    <row r="89" spans="1:8" ht="15" x14ac:dyDescent="0.25">
      <c r="A89" s="54">
        <v>44498</v>
      </c>
      <c r="B89" s="22" t="s">
        <v>10</v>
      </c>
      <c r="C89" s="23">
        <v>464535294</v>
      </c>
      <c r="D89" s="22" t="s">
        <v>11</v>
      </c>
      <c r="E89" s="24">
        <v>350974.03</v>
      </c>
      <c r="F89" s="55"/>
      <c r="G89" s="55">
        <f t="shared" si="1"/>
        <v>123708826.78999999</v>
      </c>
      <c r="H89" s="32"/>
    </row>
    <row r="90" spans="1:8" ht="15" x14ac:dyDescent="0.25">
      <c r="A90" s="54">
        <v>44498</v>
      </c>
      <c r="B90" s="22" t="s">
        <v>10</v>
      </c>
      <c r="C90" s="23" t="s">
        <v>61</v>
      </c>
      <c r="D90" s="22" t="s">
        <v>11</v>
      </c>
      <c r="E90" s="24">
        <v>4771.8999999999996</v>
      </c>
      <c r="F90" s="55"/>
      <c r="G90" s="55">
        <f t="shared" si="1"/>
        <v>123713598.69</v>
      </c>
      <c r="H90" s="32"/>
    </row>
    <row r="91" spans="1:8" ht="15" x14ac:dyDescent="0.25">
      <c r="A91" s="54">
        <v>44498</v>
      </c>
      <c r="B91" s="22" t="s">
        <v>12</v>
      </c>
      <c r="C91" s="25">
        <v>221401</v>
      </c>
      <c r="D91" s="22" t="s">
        <v>30</v>
      </c>
      <c r="E91" s="24"/>
      <c r="F91" s="24">
        <v>150</v>
      </c>
      <c r="G91" s="55">
        <f t="shared" si="1"/>
        <v>123713448.69</v>
      </c>
      <c r="H91" s="32"/>
    </row>
    <row r="92" spans="1:8" ht="15" x14ac:dyDescent="0.25">
      <c r="A92" s="54">
        <v>44498</v>
      </c>
      <c r="B92" s="22" t="s">
        <v>12</v>
      </c>
      <c r="C92" s="25">
        <v>222101</v>
      </c>
      <c r="D92" s="22" t="s">
        <v>14</v>
      </c>
      <c r="E92" s="24"/>
      <c r="F92" s="24">
        <v>8000</v>
      </c>
      <c r="G92" s="55">
        <f t="shared" si="1"/>
        <v>123705448.69</v>
      </c>
      <c r="H92" s="32"/>
    </row>
    <row r="93" spans="1:8" ht="15" x14ac:dyDescent="0.25">
      <c r="A93" s="54">
        <v>44498</v>
      </c>
      <c r="B93" s="22" t="s">
        <v>12</v>
      </c>
      <c r="C93" s="25">
        <v>222201</v>
      </c>
      <c r="D93" s="22" t="s">
        <v>24</v>
      </c>
      <c r="E93" s="24"/>
      <c r="F93" s="24">
        <v>1094.25</v>
      </c>
      <c r="G93" s="55">
        <f t="shared" si="1"/>
        <v>123704354.44</v>
      </c>
      <c r="H93" s="32"/>
    </row>
    <row r="94" spans="1:8" ht="15" x14ac:dyDescent="0.25">
      <c r="A94" s="54">
        <v>44498</v>
      </c>
      <c r="B94" s="22" t="s">
        <v>12</v>
      </c>
      <c r="C94" s="25">
        <v>223101</v>
      </c>
      <c r="D94" s="22" t="s">
        <v>35</v>
      </c>
      <c r="E94" s="24"/>
      <c r="F94" s="24">
        <v>214650</v>
      </c>
      <c r="G94" s="55">
        <f t="shared" si="1"/>
        <v>123489704.44</v>
      </c>
      <c r="H94" s="32"/>
    </row>
    <row r="95" spans="1:8" ht="15" x14ac:dyDescent="0.25">
      <c r="A95" s="54">
        <v>44498</v>
      </c>
      <c r="B95" s="22" t="s">
        <v>12</v>
      </c>
      <c r="C95" s="25">
        <v>227202</v>
      </c>
      <c r="D95" s="22" t="s">
        <v>43</v>
      </c>
      <c r="E95" s="24"/>
      <c r="F95" s="24">
        <v>2500</v>
      </c>
      <c r="G95" s="55">
        <f t="shared" si="1"/>
        <v>123487204.44</v>
      </c>
      <c r="H95" s="32"/>
    </row>
    <row r="96" spans="1:8" ht="15" x14ac:dyDescent="0.25">
      <c r="A96" s="54">
        <v>44498</v>
      </c>
      <c r="B96" s="22" t="s">
        <v>12</v>
      </c>
      <c r="C96" s="25">
        <v>227206</v>
      </c>
      <c r="D96" s="22" t="s">
        <v>23</v>
      </c>
      <c r="E96" s="24"/>
      <c r="F96" s="24">
        <v>6045</v>
      </c>
      <c r="G96" s="55">
        <f t="shared" si="1"/>
        <v>123481159.44</v>
      </c>
      <c r="H96" s="32"/>
    </row>
    <row r="97" spans="1:8" ht="15" x14ac:dyDescent="0.25">
      <c r="A97" s="54">
        <v>44498</v>
      </c>
      <c r="B97" s="22" t="s">
        <v>12</v>
      </c>
      <c r="C97" s="25">
        <v>228801</v>
      </c>
      <c r="D97" s="22" t="s">
        <v>22</v>
      </c>
      <c r="E97" s="24"/>
      <c r="F97" s="24">
        <v>1600</v>
      </c>
      <c r="G97" s="55">
        <f t="shared" si="1"/>
        <v>123479559.44</v>
      </c>
      <c r="H97" s="32"/>
    </row>
    <row r="98" spans="1:8" ht="15" x14ac:dyDescent="0.25">
      <c r="A98" s="54">
        <v>44498</v>
      </c>
      <c r="B98" s="22" t="s">
        <v>12</v>
      </c>
      <c r="C98" s="25">
        <v>231101</v>
      </c>
      <c r="D98" s="22" t="s">
        <v>21</v>
      </c>
      <c r="E98" s="24"/>
      <c r="F98" s="24">
        <v>31773.919999999998</v>
      </c>
      <c r="G98" s="55">
        <f t="shared" si="1"/>
        <v>123447785.52</v>
      </c>
      <c r="H98" s="32"/>
    </row>
    <row r="99" spans="1:8" ht="15" x14ac:dyDescent="0.25">
      <c r="A99" s="54">
        <v>44498</v>
      </c>
      <c r="B99" s="22" t="s">
        <v>12</v>
      </c>
      <c r="C99" s="25">
        <v>231303</v>
      </c>
      <c r="D99" s="22" t="s">
        <v>37</v>
      </c>
      <c r="E99" s="24"/>
      <c r="F99" s="24">
        <v>6200</v>
      </c>
      <c r="G99" s="55">
        <f t="shared" si="1"/>
        <v>123441585.52</v>
      </c>
      <c r="H99" s="32"/>
    </row>
    <row r="100" spans="1:8" ht="15" x14ac:dyDescent="0.25">
      <c r="A100" s="54">
        <v>44498</v>
      </c>
      <c r="B100" s="22" t="s">
        <v>12</v>
      </c>
      <c r="C100" s="25">
        <v>231401</v>
      </c>
      <c r="D100" s="22" t="s">
        <v>31</v>
      </c>
      <c r="E100" s="24"/>
      <c r="F100" s="24">
        <v>21802.9</v>
      </c>
      <c r="G100" s="55">
        <f t="shared" si="1"/>
        <v>123419782.61999999</v>
      </c>
      <c r="H100" s="32"/>
    </row>
    <row r="101" spans="1:8" ht="15" x14ac:dyDescent="0.25">
      <c r="A101" s="54">
        <v>44498</v>
      </c>
      <c r="B101" s="22" t="s">
        <v>12</v>
      </c>
      <c r="C101" s="25">
        <v>233201</v>
      </c>
      <c r="D101" s="22" t="s">
        <v>20</v>
      </c>
      <c r="E101" s="24"/>
      <c r="F101" s="24">
        <v>852</v>
      </c>
      <c r="G101" s="55">
        <f t="shared" si="1"/>
        <v>123418930.61999999</v>
      </c>
      <c r="H101" s="32"/>
    </row>
    <row r="102" spans="1:8" ht="15" x14ac:dyDescent="0.25">
      <c r="A102" s="54">
        <v>44498</v>
      </c>
      <c r="B102" s="22" t="s">
        <v>12</v>
      </c>
      <c r="C102" s="25">
        <v>235401</v>
      </c>
      <c r="D102" s="22" t="s">
        <v>25</v>
      </c>
      <c r="E102" s="24"/>
      <c r="F102" s="24">
        <v>150</v>
      </c>
      <c r="G102" s="55">
        <f t="shared" si="1"/>
        <v>123418780.61999999</v>
      </c>
      <c r="H102" s="32"/>
    </row>
    <row r="103" spans="1:8" ht="15" x14ac:dyDescent="0.25">
      <c r="A103" s="54">
        <v>44498</v>
      </c>
      <c r="B103" s="22" t="s">
        <v>12</v>
      </c>
      <c r="C103" s="25">
        <v>235501</v>
      </c>
      <c r="D103" s="22" t="s">
        <v>26</v>
      </c>
      <c r="E103" s="24"/>
      <c r="F103" s="24">
        <v>1719.5</v>
      </c>
      <c r="G103" s="55">
        <f t="shared" si="1"/>
        <v>123417061.11999999</v>
      </c>
      <c r="H103" s="32"/>
    </row>
    <row r="104" spans="1:8" ht="15" x14ac:dyDescent="0.25">
      <c r="A104" s="54">
        <v>44498</v>
      </c>
      <c r="B104" s="22" t="s">
        <v>12</v>
      </c>
      <c r="C104" s="25">
        <v>236101</v>
      </c>
      <c r="D104" s="22" t="s">
        <v>19</v>
      </c>
      <c r="E104" s="24"/>
      <c r="F104" s="24">
        <v>416.5</v>
      </c>
      <c r="G104" s="55">
        <f t="shared" si="1"/>
        <v>123416644.61999999</v>
      </c>
      <c r="H104" s="32"/>
    </row>
    <row r="105" spans="1:8" ht="15" x14ac:dyDescent="0.25">
      <c r="A105" s="54">
        <v>44498</v>
      </c>
      <c r="B105" s="22" t="s">
        <v>12</v>
      </c>
      <c r="C105" s="25">
        <v>236201</v>
      </c>
      <c r="D105" s="22" t="s">
        <v>40</v>
      </c>
      <c r="E105" s="24"/>
      <c r="F105" s="24">
        <v>1699.99</v>
      </c>
      <c r="G105" s="55">
        <f t="shared" si="1"/>
        <v>123414944.63</v>
      </c>
      <c r="H105" s="32"/>
    </row>
    <row r="106" spans="1:8" ht="15" x14ac:dyDescent="0.25">
      <c r="A106" s="54">
        <v>44498</v>
      </c>
      <c r="B106" s="22" t="s">
        <v>12</v>
      </c>
      <c r="C106" s="25">
        <v>236306</v>
      </c>
      <c r="D106" s="22" t="s">
        <v>39</v>
      </c>
      <c r="E106" s="24"/>
      <c r="F106" s="24">
        <v>24792.5</v>
      </c>
      <c r="G106" s="55">
        <f t="shared" si="1"/>
        <v>123390152.13</v>
      </c>
      <c r="H106" s="32"/>
    </row>
    <row r="107" spans="1:8" ht="15" x14ac:dyDescent="0.25">
      <c r="A107" s="54">
        <v>44498</v>
      </c>
      <c r="B107" s="22" t="s">
        <v>12</v>
      </c>
      <c r="C107" s="25">
        <v>237104</v>
      </c>
      <c r="D107" s="22" t="s">
        <v>27</v>
      </c>
      <c r="E107" s="24"/>
      <c r="F107" s="24">
        <v>2700</v>
      </c>
      <c r="G107" s="55">
        <f t="shared" si="1"/>
        <v>123387452.13</v>
      </c>
      <c r="H107" s="32"/>
    </row>
    <row r="108" spans="1:8" ht="15" x14ac:dyDescent="0.25">
      <c r="A108" s="54">
        <v>44498</v>
      </c>
      <c r="B108" s="22" t="s">
        <v>12</v>
      </c>
      <c r="C108" s="25">
        <v>237105</v>
      </c>
      <c r="D108" s="22" t="s">
        <v>38</v>
      </c>
      <c r="E108" s="24"/>
      <c r="F108" s="24">
        <v>3899.99</v>
      </c>
      <c r="G108" s="55">
        <f t="shared" si="1"/>
        <v>123383552.14</v>
      </c>
      <c r="H108" s="32"/>
    </row>
    <row r="109" spans="1:8" ht="15" x14ac:dyDescent="0.25">
      <c r="A109" s="54">
        <v>44498</v>
      </c>
      <c r="B109" s="22" t="s">
        <v>12</v>
      </c>
      <c r="C109" s="25">
        <v>237203</v>
      </c>
      <c r="D109" s="22" t="s">
        <v>15</v>
      </c>
      <c r="E109" s="24"/>
      <c r="F109" s="24">
        <v>1430</v>
      </c>
      <c r="G109" s="55">
        <f t="shared" si="1"/>
        <v>123382122.14</v>
      </c>
      <c r="H109" s="32"/>
    </row>
    <row r="110" spans="1:8" ht="15" x14ac:dyDescent="0.25">
      <c r="A110" s="54">
        <v>44498</v>
      </c>
      <c r="B110" s="22" t="s">
        <v>12</v>
      </c>
      <c r="C110" s="25">
        <v>237206</v>
      </c>
      <c r="D110" s="22" t="s">
        <v>32</v>
      </c>
      <c r="E110" s="24"/>
      <c r="F110" s="24">
        <v>3550</v>
      </c>
      <c r="G110" s="55">
        <f t="shared" si="1"/>
        <v>123378572.14</v>
      </c>
      <c r="H110" s="32"/>
    </row>
    <row r="111" spans="1:8" ht="15" x14ac:dyDescent="0.25">
      <c r="A111" s="54">
        <v>44498</v>
      </c>
      <c r="B111" s="22" t="s">
        <v>12</v>
      </c>
      <c r="C111" s="25">
        <v>237299</v>
      </c>
      <c r="D111" s="22" t="s">
        <v>44</v>
      </c>
      <c r="E111" s="24"/>
      <c r="F111" s="24">
        <v>3304</v>
      </c>
      <c r="G111" s="55">
        <f t="shared" si="1"/>
        <v>123375268.14</v>
      </c>
      <c r="H111" s="32"/>
    </row>
    <row r="112" spans="1:8" ht="15" x14ac:dyDescent="0.25">
      <c r="A112" s="54">
        <v>44498</v>
      </c>
      <c r="B112" s="22" t="s">
        <v>12</v>
      </c>
      <c r="C112" s="25">
        <v>239101</v>
      </c>
      <c r="D112" s="22" t="s">
        <v>33</v>
      </c>
      <c r="E112" s="24"/>
      <c r="F112" s="24">
        <v>300</v>
      </c>
      <c r="G112" s="55">
        <f t="shared" si="1"/>
        <v>123374968.14</v>
      </c>
      <c r="H112" s="32"/>
    </row>
    <row r="113" spans="1:13" ht="15" x14ac:dyDescent="0.25">
      <c r="A113" s="54">
        <v>44498</v>
      </c>
      <c r="B113" s="22" t="s">
        <v>12</v>
      </c>
      <c r="C113" s="25">
        <v>239201</v>
      </c>
      <c r="D113" s="22" t="s">
        <v>45</v>
      </c>
      <c r="E113" s="24"/>
      <c r="F113" s="24">
        <v>4898.6000000000004</v>
      </c>
      <c r="G113" s="55">
        <f t="shared" si="1"/>
        <v>123370069.54000001</v>
      </c>
      <c r="H113" s="32"/>
    </row>
    <row r="114" spans="1:13" ht="15" x14ac:dyDescent="0.25">
      <c r="A114" s="54">
        <v>44498</v>
      </c>
      <c r="B114" s="22" t="s">
        <v>12</v>
      </c>
      <c r="C114" s="25">
        <v>239601</v>
      </c>
      <c r="D114" s="22" t="s">
        <v>16</v>
      </c>
      <c r="E114" s="24"/>
      <c r="F114" s="24">
        <v>5397.4</v>
      </c>
      <c r="G114" s="55">
        <f t="shared" si="1"/>
        <v>123364672.14</v>
      </c>
      <c r="H114" s="32"/>
    </row>
    <row r="115" spans="1:13" ht="15" x14ac:dyDescent="0.25">
      <c r="A115" s="54">
        <v>44498</v>
      </c>
      <c r="B115" s="22" t="s">
        <v>12</v>
      </c>
      <c r="C115" s="25">
        <v>261401</v>
      </c>
      <c r="D115" s="22" t="s">
        <v>62</v>
      </c>
      <c r="E115" s="24"/>
      <c r="F115" s="24">
        <v>3395</v>
      </c>
      <c r="G115" s="55">
        <f t="shared" si="1"/>
        <v>123361277.14</v>
      </c>
      <c r="H115" s="32"/>
    </row>
    <row r="116" spans="1:13" ht="15" x14ac:dyDescent="0.25">
      <c r="A116" s="54"/>
      <c r="B116" s="22"/>
      <c r="C116" s="23"/>
      <c r="D116" s="22"/>
      <c r="E116" s="24"/>
      <c r="F116" s="55"/>
      <c r="G116" s="55">
        <f t="shared" si="1"/>
        <v>123361277.14</v>
      </c>
      <c r="H116" s="32"/>
    </row>
    <row r="117" spans="1:13" ht="15" x14ac:dyDescent="0.25">
      <c r="A117" s="54"/>
      <c r="B117" s="22"/>
      <c r="C117" s="23"/>
      <c r="D117" s="22"/>
      <c r="E117" s="24"/>
      <c r="F117" s="55"/>
      <c r="G117" s="55"/>
      <c r="H117" s="32"/>
    </row>
    <row r="118" spans="1:13" s="30" customFormat="1" ht="25.5" customHeight="1" x14ac:dyDescent="0.25">
      <c r="A118" s="54"/>
      <c r="B118" s="22"/>
      <c r="C118" s="57"/>
      <c r="D118" s="22"/>
      <c r="E118" s="55"/>
      <c r="F118" s="55"/>
      <c r="G118" s="55"/>
    </row>
    <row r="119" spans="1:13" ht="25.5" customHeight="1" x14ac:dyDescent="0.25">
      <c r="A119" s="58"/>
      <c r="B119" s="58"/>
      <c r="C119" s="59"/>
      <c r="D119" s="58" t="s">
        <v>47</v>
      </c>
      <c r="E119" s="60">
        <f>SUM(E7:E118)</f>
        <v>123713598.69</v>
      </c>
      <c r="F119" s="60">
        <f>SUM(F103:F118)</f>
        <v>57503.479999999996</v>
      </c>
      <c r="G119" s="60">
        <f>+E119-F119</f>
        <v>123656095.20999999</v>
      </c>
      <c r="H119" s="32"/>
    </row>
    <row r="120" spans="1:13" ht="25.5" customHeight="1" x14ac:dyDescent="0.25">
      <c r="A120" s="34"/>
      <c r="B120" s="34"/>
      <c r="C120" s="42"/>
      <c r="D120" s="34"/>
      <c r="E120" s="35"/>
      <c r="F120" s="35"/>
      <c r="G120" s="35"/>
      <c r="H120" s="43"/>
      <c r="I120" s="44"/>
      <c r="J120" s="44"/>
      <c r="K120" s="44"/>
      <c r="L120" s="44"/>
      <c r="M120" s="44"/>
    </row>
    <row r="121" spans="1:13" ht="25.5" customHeight="1" x14ac:dyDescent="0.25">
      <c r="A121" s="34"/>
      <c r="B121" s="34"/>
      <c r="C121" s="42"/>
      <c r="D121" s="34"/>
      <c r="E121" s="35"/>
      <c r="F121" s="35"/>
      <c r="G121" s="35"/>
      <c r="H121" s="43"/>
      <c r="I121" s="44"/>
      <c r="J121" s="44"/>
      <c r="K121" s="44"/>
      <c r="L121" s="44"/>
      <c r="M121" s="44"/>
    </row>
    <row r="122" spans="1:13" ht="25.5" customHeight="1" x14ac:dyDescent="0.25">
      <c r="A122" s="34"/>
      <c r="B122" s="34"/>
      <c r="C122" s="42"/>
      <c r="D122" s="52"/>
      <c r="E122" s="53"/>
      <c r="F122" s="53"/>
      <c r="G122" s="35"/>
      <c r="H122" s="43"/>
      <c r="I122" s="44"/>
      <c r="J122" s="44"/>
      <c r="K122" s="44"/>
      <c r="L122" s="44"/>
      <c r="M122" s="44"/>
    </row>
    <row r="123" spans="1:13" x14ac:dyDescent="0.25">
      <c r="A123" s="34"/>
      <c r="B123" s="34"/>
      <c r="C123" s="42"/>
      <c r="D123" s="52"/>
      <c r="E123" s="53"/>
      <c r="F123" s="53"/>
      <c r="G123" s="35"/>
      <c r="H123" s="43"/>
      <c r="I123" s="44"/>
      <c r="J123" s="44"/>
      <c r="K123" s="44"/>
      <c r="L123" s="44"/>
      <c r="M123" s="44"/>
    </row>
    <row r="124" spans="1:13" ht="18.75" x14ac:dyDescent="0.25">
      <c r="A124" s="52" t="s">
        <v>13</v>
      </c>
      <c r="B124" s="34" t="s">
        <v>28</v>
      </c>
      <c r="C124" s="42"/>
      <c r="D124" s="6" t="s">
        <v>63</v>
      </c>
      <c r="E124" s="53" t="s">
        <v>36</v>
      </c>
      <c r="F124" s="53"/>
      <c r="G124" s="35"/>
      <c r="H124" s="43"/>
      <c r="I124" s="44"/>
      <c r="J124" s="44"/>
      <c r="K124" s="44"/>
      <c r="L124" s="44"/>
      <c r="M124" s="44"/>
    </row>
    <row r="125" spans="1:13" ht="18.75" x14ac:dyDescent="0.25">
      <c r="A125" s="34"/>
      <c r="B125" s="34" t="s">
        <v>42</v>
      </c>
      <c r="C125" s="42"/>
      <c r="D125" s="52"/>
      <c r="E125" s="53" t="s">
        <v>41</v>
      </c>
      <c r="F125" s="53"/>
      <c r="G125" s="35"/>
      <c r="H125" s="43"/>
      <c r="I125" s="44"/>
      <c r="J125" s="44"/>
      <c r="K125" s="44"/>
      <c r="L125" s="44"/>
      <c r="M125" s="44"/>
    </row>
    <row r="126" spans="1:13" x14ac:dyDescent="0.25">
      <c r="A126" s="34"/>
      <c r="B126" s="34"/>
      <c r="C126" s="42"/>
      <c r="D126" s="52"/>
      <c r="E126" s="53"/>
      <c r="F126" s="53"/>
      <c r="G126" s="35"/>
      <c r="H126" s="43"/>
      <c r="I126" s="44"/>
      <c r="J126" s="44"/>
      <c r="K126" s="44"/>
      <c r="L126" s="44"/>
      <c r="M126" s="44"/>
    </row>
    <row r="127" spans="1:13" x14ac:dyDescent="0.25">
      <c r="A127" s="34"/>
      <c r="B127" s="34"/>
      <c r="C127" s="42"/>
      <c r="D127" s="52"/>
      <c r="E127" s="53"/>
      <c r="F127" s="53"/>
      <c r="G127" s="35"/>
      <c r="H127" s="44"/>
      <c r="I127" s="44"/>
      <c r="J127" s="44"/>
      <c r="K127" s="44"/>
      <c r="L127" s="44"/>
      <c r="M127" s="44"/>
    </row>
    <row r="128" spans="1:13" x14ac:dyDescent="0.25">
      <c r="A128" s="34"/>
      <c r="B128" s="34"/>
      <c r="C128" s="42"/>
      <c r="D128" s="52"/>
      <c r="E128" s="53"/>
      <c r="F128" s="53"/>
      <c r="G128" s="35"/>
      <c r="H128" s="44"/>
      <c r="I128" s="44"/>
      <c r="J128" s="44"/>
      <c r="K128" s="44"/>
      <c r="L128" s="44"/>
      <c r="M128" s="44"/>
    </row>
    <row r="129" spans="1:13" x14ac:dyDescent="0.25">
      <c r="A129" s="34"/>
      <c r="B129" s="34"/>
      <c r="C129" s="42"/>
      <c r="D129" s="52"/>
      <c r="E129" s="53"/>
      <c r="F129" s="53"/>
      <c r="G129" s="35"/>
      <c r="H129" s="44"/>
      <c r="I129" s="44"/>
      <c r="J129" s="44"/>
      <c r="K129" s="44"/>
      <c r="L129" s="44"/>
      <c r="M129" s="44"/>
    </row>
    <row r="130" spans="1:13" x14ac:dyDescent="0.25">
      <c r="A130" s="34"/>
      <c r="B130" s="34"/>
      <c r="C130" s="42"/>
      <c r="D130" s="34"/>
      <c r="E130" s="35"/>
      <c r="F130" s="35"/>
      <c r="G130" s="35"/>
      <c r="H130" s="44"/>
      <c r="I130" s="44"/>
      <c r="J130" s="44"/>
      <c r="K130" s="44"/>
      <c r="L130" s="44"/>
      <c r="M130" s="44"/>
    </row>
    <row r="131" spans="1:13" x14ac:dyDescent="0.25">
      <c r="A131" s="34"/>
      <c r="B131" s="34"/>
      <c r="C131" s="42"/>
      <c r="D131" s="34"/>
      <c r="E131" s="35"/>
      <c r="F131" s="35"/>
      <c r="G131" s="35"/>
      <c r="H131" s="44"/>
      <c r="I131" s="44"/>
      <c r="J131" s="44"/>
      <c r="K131" s="44"/>
      <c r="L131" s="44"/>
      <c r="M131" s="44"/>
    </row>
    <row r="132" spans="1:13" x14ac:dyDescent="0.25">
      <c r="A132" s="45"/>
      <c r="B132" s="46"/>
      <c r="C132" s="47"/>
      <c r="D132" s="46"/>
      <c r="E132" s="48"/>
      <c r="F132" s="48"/>
      <c r="G132" s="48"/>
      <c r="H132" s="44"/>
      <c r="I132" s="44"/>
      <c r="J132" s="44"/>
      <c r="K132" s="44"/>
      <c r="L132" s="44"/>
      <c r="M132" s="44"/>
    </row>
    <row r="133" spans="1:13" x14ac:dyDescent="0.25">
      <c r="A133" s="45"/>
      <c r="B133" s="46"/>
      <c r="C133" s="47"/>
      <c r="D133" s="46"/>
      <c r="E133" s="48"/>
      <c r="F133" s="48"/>
      <c r="G133" s="48"/>
      <c r="H133" s="44"/>
      <c r="I133" s="44"/>
      <c r="J133" s="44"/>
      <c r="K133" s="44"/>
      <c r="L133" s="44"/>
      <c r="M133" s="44"/>
    </row>
    <row r="134" spans="1:13" x14ac:dyDescent="0.25">
      <c r="A134" s="45"/>
      <c r="B134" s="46"/>
      <c r="C134" s="47"/>
      <c r="D134" s="46"/>
      <c r="E134" s="48"/>
      <c r="F134" s="48"/>
      <c r="G134" s="48"/>
      <c r="H134" s="44"/>
      <c r="I134" s="44"/>
      <c r="J134" s="44"/>
      <c r="K134" s="44"/>
      <c r="L134" s="44"/>
      <c r="M134" s="44"/>
    </row>
    <row r="135" spans="1:13" x14ac:dyDescent="0.25">
      <c r="A135" s="45"/>
      <c r="B135" s="46"/>
      <c r="C135" s="47"/>
      <c r="D135" s="46"/>
      <c r="E135" s="48"/>
      <c r="F135" s="48"/>
      <c r="G135" s="48"/>
      <c r="H135" s="44"/>
      <c r="I135" s="44"/>
      <c r="J135" s="44"/>
      <c r="K135" s="44"/>
      <c r="L135" s="44"/>
      <c r="M135" s="44"/>
    </row>
    <row r="136" spans="1:13" x14ac:dyDescent="0.25">
      <c r="A136" s="45"/>
      <c r="B136" s="46"/>
      <c r="C136" s="47"/>
      <c r="D136" s="46"/>
      <c r="E136" s="48"/>
      <c r="F136" s="48"/>
      <c r="G136" s="48"/>
      <c r="H136" s="44"/>
      <c r="I136" s="44"/>
      <c r="J136" s="44"/>
      <c r="K136" s="44"/>
      <c r="L136" s="44"/>
      <c r="M136" s="44"/>
    </row>
    <row r="137" spans="1:13" x14ac:dyDescent="0.25">
      <c r="A137" s="45"/>
      <c r="B137" s="46"/>
      <c r="C137" s="47"/>
      <c r="D137" s="46"/>
      <c r="E137" s="48"/>
      <c r="F137" s="48"/>
      <c r="G137" s="48"/>
      <c r="H137" s="44"/>
      <c r="I137" s="44"/>
      <c r="J137" s="44"/>
      <c r="K137" s="44"/>
      <c r="L137" s="44"/>
      <c r="M137" s="44"/>
    </row>
    <row r="138" spans="1:13" x14ac:dyDescent="0.25">
      <c r="A138" s="45"/>
      <c r="B138" s="46"/>
      <c r="C138" s="47"/>
      <c r="D138" s="46"/>
      <c r="E138" s="48"/>
      <c r="F138" s="48"/>
      <c r="G138" s="48"/>
      <c r="H138" s="44"/>
      <c r="I138" s="44"/>
      <c r="J138" s="44"/>
      <c r="K138" s="44"/>
      <c r="L138" s="44"/>
      <c r="M138" s="44"/>
    </row>
    <row r="139" spans="1:13" x14ac:dyDescent="0.25">
      <c r="A139" s="45"/>
      <c r="B139" s="46"/>
      <c r="C139" s="47"/>
      <c r="D139" s="46"/>
      <c r="E139" s="48"/>
      <c r="F139" s="48"/>
      <c r="G139" s="48"/>
      <c r="H139" s="44"/>
      <c r="I139" s="44"/>
      <c r="J139" s="44"/>
      <c r="K139" s="44"/>
      <c r="L139" s="44"/>
      <c r="M139" s="44"/>
    </row>
    <row r="140" spans="1:13" x14ac:dyDescent="0.25">
      <c r="A140" s="45"/>
      <c r="B140" s="46"/>
      <c r="C140" s="47"/>
      <c r="D140" s="46"/>
      <c r="E140" s="48"/>
      <c r="F140" s="48"/>
      <c r="G140" s="48"/>
      <c r="H140" s="44"/>
      <c r="I140" s="44"/>
      <c r="J140" s="44"/>
      <c r="K140" s="44"/>
      <c r="L140" s="44"/>
      <c r="M140" s="44"/>
    </row>
    <row r="141" spans="1:13" x14ac:dyDescent="0.25">
      <c r="A141" s="45"/>
      <c r="B141" s="46"/>
      <c r="C141" s="47"/>
      <c r="D141" s="46"/>
      <c r="E141" s="48"/>
      <c r="F141" s="48"/>
      <c r="G141" s="48"/>
      <c r="H141" s="44"/>
      <c r="I141" s="44"/>
      <c r="J141" s="44"/>
      <c r="K141" s="44"/>
      <c r="L141" s="44"/>
      <c r="M141" s="44"/>
    </row>
    <row r="142" spans="1:13" x14ac:dyDescent="0.25">
      <c r="A142" s="45"/>
      <c r="B142" s="46"/>
      <c r="C142" s="47"/>
      <c r="D142" s="46"/>
      <c r="E142" s="48"/>
      <c r="F142" s="48"/>
      <c r="G142" s="48"/>
      <c r="H142" s="44"/>
      <c r="I142" s="44"/>
      <c r="J142" s="44"/>
      <c r="K142" s="44"/>
      <c r="L142" s="44"/>
      <c r="M142" s="44"/>
    </row>
    <row r="143" spans="1:13" x14ac:dyDescent="0.25">
      <c r="A143" s="49"/>
      <c r="B143" s="44"/>
      <c r="C143" s="50"/>
      <c r="D143" s="44"/>
      <c r="E143" s="51"/>
      <c r="F143" s="51"/>
      <c r="G143" s="51"/>
      <c r="H143" s="44"/>
      <c r="I143" s="44"/>
      <c r="J143" s="44"/>
      <c r="K143" s="44"/>
      <c r="L143" s="44"/>
      <c r="M143" s="44"/>
    </row>
    <row r="144" spans="1:13" x14ac:dyDescent="0.25">
      <c r="A144" s="49"/>
      <c r="B144" s="44"/>
      <c r="C144" s="50"/>
      <c r="D144" s="44"/>
      <c r="E144" s="51"/>
      <c r="F144" s="51"/>
      <c r="G144" s="51"/>
      <c r="H144" s="44"/>
      <c r="I144" s="44"/>
      <c r="J144" s="44"/>
      <c r="K144" s="44"/>
      <c r="L144" s="44"/>
      <c r="M144" s="44"/>
    </row>
  </sheetData>
  <pageMargins left="0.70866141732283472" right="0.70866141732283472" top="0.74803149606299213" bottom="0.74803149606299213" header="0.31496062992125984" footer="0.31496062992125984"/>
  <pageSetup paperSize="9" scale="46" fitToHeight="0" orientation="portrait" r:id="rId1"/>
  <rowBreaks count="1" manualBreakCount="1">
    <brk id="92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1" sqref="D11"/>
    </sheetView>
  </sheetViews>
  <sheetFormatPr defaultColWidth="11.42578125" defaultRowHeight="15" x14ac:dyDescent="0.25"/>
  <cols>
    <col min="1" max="16384" width="11.42578125" style="12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Ing. y Egreso Oct. 21</vt:lpstr>
      <vt:lpstr>Hoja1</vt:lpstr>
      <vt:lpstr>'Ing. y Egreso Oct. 21'!Print_Area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Francisco2 Espinosa</dc:creator>
  <cp:lastModifiedBy>PROPIEDAD DE</cp:lastModifiedBy>
  <cp:lastPrinted>2021-11-04T18:01:43Z</cp:lastPrinted>
  <dcterms:created xsi:type="dcterms:W3CDTF">2020-01-08T14:43:20Z</dcterms:created>
  <dcterms:modified xsi:type="dcterms:W3CDTF">2021-11-10T00:55:02Z</dcterms:modified>
</cp:coreProperties>
</file>