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ienes Nacionales\Trasparencia\Noviembre\presupuesto\"/>
    </mc:Choice>
  </mc:AlternateContent>
  <bookViews>
    <workbookView xWindow="0" yWindow="0" windowWidth="28800" windowHeight="1245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D76" i="2" l="1"/>
  <c r="D86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<sst xmlns="http://schemas.openxmlformats.org/spreadsheetml/2006/main" count="102" uniqueCount="102">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</sst>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361950</xdr:colOff>
      <xdr:row>2</xdr:row>
      <xdr:rowOff>152400</xdr:rowOff>
    </xdr:from>
    <xdr:to>
      <xdr:col>17</xdr:col>
      <xdr:colOff>123825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9900" y="533400"/>
          <a:ext cx="1152525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2</xdr:row>
      <xdr:rowOff>142875</xdr:rowOff>
    </xdr:from>
    <xdr:to>
      <xdr:col>2</xdr:col>
      <xdr:colOff>1685926</xdr:colOff>
      <xdr:row>7</xdr:row>
      <xdr:rowOff>47625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523875"/>
          <a:ext cx="1257300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topLeftCell="A69" workbookViewId="0">
      <selection activeCell="D97" sqref="D9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14.42578125" customWidth="1"/>
    <col min="14" max="15" width="14.140625" customWidth="1"/>
    <col min="16" max="16" width="15.140625" customWidth="1"/>
    <col min="17" max="17" width="5.7109375" customWidth="1"/>
    <col min="18" max="18" width="15" customWidth="1"/>
  </cols>
  <sheetData>
    <row r="3" spans="3:19" ht="28.5" customHeight="1" x14ac:dyDescent="0.25">
      <c r="C3" s="38" t="s">
        <v>96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36" t="s">
        <v>97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x14ac:dyDescent="0.25">
      <c r="C5" s="45" t="s">
        <v>100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3:19" ht="15.75" customHeight="1" x14ac:dyDescent="0.25">
      <c r="C6" s="40" t="s">
        <v>90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3:19" ht="15.75" customHeight="1" x14ac:dyDescent="0.25">
      <c r="C7" s="41" t="s">
        <v>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</row>
    <row r="9" spans="3:19" ht="25.5" customHeight="1" x14ac:dyDescent="0.25">
      <c r="C9" s="42" t="s">
        <v>65</v>
      </c>
      <c r="D9" s="43" t="s">
        <v>92</v>
      </c>
      <c r="E9" s="43" t="s">
        <v>91</v>
      </c>
      <c r="F9" s="47" t="s">
        <v>89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9"/>
    </row>
    <row r="10" spans="3:19" x14ac:dyDescent="0.25">
      <c r="C10" s="42"/>
      <c r="D10" s="44"/>
      <c r="E10" s="44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40680650.039999999</v>
      </c>
      <c r="P12" s="11">
        <f t="shared" si="1"/>
        <v>104052319</v>
      </c>
      <c r="Q12" s="11">
        <f t="shared" si="1"/>
        <v>0</v>
      </c>
      <c r="R12" s="11">
        <f t="shared" ref="R12" si="2">+R13+R14+R15+R16+R17</f>
        <v>514283633.30999994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31729920.59</v>
      </c>
      <c r="P13" s="12">
        <v>67438155.409999996</v>
      </c>
      <c r="Q13" s="12">
        <v>0</v>
      </c>
      <c r="R13" s="12">
        <f>+F13+G13+H13+I13+J13+K13+L13+M13+N13+O13+P13+Q13</f>
        <v>374145928.04999995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3961716.5</v>
      </c>
      <c r="P14" s="12">
        <v>32009973.199999999</v>
      </c>
      <c r="Q14" s="12">
        <v>0</v>
      </c>
      <c r="R14" s="12">
        <f t="shared" ref="R14:R17" si="3">+F14+G14+H14+I14+J14+K14+L14+M14+N14+O14+P14+Q14</f>
        <v>82800135.120000005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31480.91</v>
      </c>
      <c r="P15" s="12">
        <v>28820.2</v>
      </c>
      <c r="Q15" s="12">
        <v>0</v>
      </c>
      <c r="R15" s="12">
        <f t="shared" si="3"/>
        <v>142006.01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345000</v>
      </c>
      <c r="P16" s="12">
        <v>0</v>
      </c>
      <c r="Q16" s="12">
        <v>0</v>
      </c>
      <c r="R16" s="12">
        <f t="shared" si="3"/>
        <v>7745380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4612532.04</v>
      </c>
      <c r="P17" s="12">
        <v>4575370.1900000004</v>
      </c>
      <c r="Q17" s="12">
        <v>0</v>
      </c>
      <c r="R17" s="12">
        <f t="shared" si="3"/>
        <v>49450184.129999995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129539110.92999999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4054873.94</v>
      </c>
      <c r="P18" s="11">
        <f t="shared" si="5"/>
        <v>8297732.8499999996</v>
      </c>
      <c r="Q18" s="11">
        <f t="shared" si="5"/>
        <v>0</v>
      </c>
      <c r="R18" s="11">
        <f>+R19+R20+R21+R22+R23+R24+R25+R26+R27</f>
        <v>32092709.489999998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1000261.78</v>
      </c>
      <c r="P19" s="12">
        <v>1289565.5900000001</v>
      </c>
      <c r="Q19" s="12">
        <v>0</v>
      </c>
      <c r="R19" s="12">
        <f>+F19+G19+H19+I19+J19+K19+L19+M19+N19+O19+P19+Q19</f>
        <v>9371163.7000000011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7894.2</v>
      </c>
      <c r="P20" s="12">
        <v>750</v>
      </c>
      <c r="Q20" s="12">
        <v>0</v>
      </c>
      <c r="R20" s="12">
        <f t="shared" ref="R20:R27" si="6">+F20+G20+H20+I20+J20+K20+L20+M20+N20+O20+P20+Q20</f>
        <v>795845.07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542907.5</v>
      </c>
      <c r="P21" s="12">
        <v>1095562.5</v>
      </c>
      <c r="Q21" s="12">
        <v>0</v>
      </c>
      <c r="R21" s="12">
        <f t="shared" si="6"/>
        <v>2977232.5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827701.17</v>
      </c>
      <c r="P23" s="12">
        <v>115000</v>
      </c>
      <c r="Q23" s="12">
        <v>0</v>
      </c>
      <c r="R23" s="12">
        <f t="shared" si="6"/>
        <v>2759187.17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566889.31999999995</v>
      </c>
      <c r="P24" s="12">
        <v>3810701.5</v>
      </c>
      <c r="Q24" s="12">
        <v>0</v>
      </c>
      <c r="R24" s="12">
        <f t="shared" si="6"/>
        <v>9988977.2899999991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1094</v>
      </c>
      <c r="Q25" s="12">
        <v>0</v>
      </c>
      <c r="R25" s="12">
        <f t="shared" si="6"/>
        <v>1396406.88</v>
      </c>
    </row>
    <row r="26" spans="3:18" x14ac:dyDescent="0.25">
      <c r="C26" s="4" t="s">
        <v>15</v>
      </c>
      <c r="D26" s="12">
        <v>7993100</v>
      </c>
      <c r="E26" s="12">
        <v>68917080.519999996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966239.37</v>
      </c>
      <c r="P26" s="12">
        <v>688502.19</v>
      </c>
      <c r="Q26" s="12">
        <v>0</v>
      </c>
      <c r="R26" s="12">
        <f t="shared" si="6"/>
        <v>3024445.34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142980.6</v>
      </c>
      <c r="P27" s="12">
        <v>1296557.07</v>
      </c>
      <c r="Q27" s="12">
        <v>0</v>
      </c>
      <c r="R27" s="12">
        <f t="shared" si="6"/>
        <v>1769472.54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58605394.409999996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307106.33</v>
      </c>
      <c r="P28" s="11">
        <f t="shared" si="8"/>
        <v>3256325.16</v>
      </c>
      <c r="Q28" s="11">
        <f t="shared" si="8"/>
        <v>0</v>
      </c>
      <c r="R28" s="11">
        <f t="shared" ref="R28" si="9">+R29+R30+R31+R32+R33+R34+R35+R36+R37</f>
        <v>19448895.650000002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21000</v>
      </c>
      <c r="P29" s="12">
        <v>235381.86</v>
      </c>
      <c r="Q29" s="12">
        <v>0</v>
      </c>
      <c r="R29" s="12">
        <f>+F29+G29+H29+I29+J29+K29+L29+M29+N29+O29+P29+Q29</f>
        <v>966616.27999999991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113280</v>
      </c>
      <c r="Q30" s="12">
        <v>0</v>
      </c>
      <c r="R30" s="12">
        <f t="shared" ref="R30:R37" si="10">+F30+G30+H30+I30+J30+K30+L30+M30+N30+O30+P30+Q30</f>
        <v>127873.87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96932.98</v>
      </c>
      <c r="Q31" s="12">
        <v>0</v>
      </c>
      <c r="R31" s="12">
        <f t="shared" si="10"/>
        <v>1359793.4100000001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155464.75</v>
      </c>
      <c r="Q32" s="12">
        <v>0</v>
      </c>
      <c r="R32" s="12">
        <f t="shared" si="10"/>
        <v>192381.25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100</v>
      </c>
      <c r="Q33" s="12">
        <v>0</v>
      </c>
      <c r="R33" s="12">
        <f t="shared" si="10"/>
        <v>565669.17999999993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50302.52</v>
      </c>
      <c r="Q34" s="12">
        <v>0</v>
      </c>
      <c r="R34" s="12">
        <f t="shared" si="10"/>
        <v>87982.88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832809.8</v>
      </c>
      <c r="Q35" s="12">
        <v>0</v>
      </c>
      <c r="R35" s="12">
        <f t="shared" si="10"/>
        <v>10378639.210000001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27829154.59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286106.33</v>
      </c>
      <c r="P37" s="12">
        <v>1772053.25</v>
      </c>
      <c r="Q37" s="12">
        <v>0</v>
      </c>
      <c r="R37" s="12">
        <f t="shared" si="10"/>
        <v>5769939.5699999994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450583</v>
      </c>
      <c r="P54" s="11">
        <f t="shared" si="18"/>
        <v>16997480.84</v>
      </c>
      <c r="Q54" s="11">
        <f t="shared" si="18"/>
        <v>0</v>
      </c>
      <c r="R54" s="11">
        <f t="shared" ref="R54" si="19">+R55+R56+R57+R58+R59+R60+R61+R62+R63</f>
        <v>24562381.950000003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14160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450583</v>
      </c>
      <c r="P56" s="12">
        <v>0</v>
      </c>
      <c r="Q56" s="12">
        <v>0</v>
      </c>
      <c r="R56" s="12">
        <f t="shared" ref="R56:R63" si="20">+F56+G56+H56+I56+J56+K56+L56+M56+N56+O56+P56+Q56</f>
        <v>702590.01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16631670</v>
      </c>
      <c r="Q58" s="13">
        <v>0</v>
      </c>
      <c r="R58" s="12">
        <f t="shared" si="20"/>
        <v>16631670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365810.84</v>
      </c>
      <c r="Q59" s="13">
        <v>0</v>
      </c>
      <c r="R59" s="12">
        <f t="shared" si="20"/>
        <v>4688530.83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2352089.11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8502356.4199999999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9366467.6400000006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8502356.4199999999</v>
      </c>
      <c r="P65" s="12">
        <v>0</v>
      </c>
      <c r="Q65" s="12">
        <v>0</v>
      </c>
      <c r="R65" s="12">
        <f>+F65+G65+H65+I65+J65+K65+L65+M65+N65+O65+P65+Q65</f>
        <v>9366467.6400000006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1012799638.9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53995569.729999997</v>
      </c>
      <c r="P76" s="15">
        <f t="shared" si="33"/>
        <v>132603857.84999999</v>
      </c>
      <c r="Q76" s="15">
        <f t="shared" si="33"/>
        <v>0</v>
      </c>
      <c r="R76" s="15">
        <f t="shared" ref="R76" si="34">+R12+R18+R28+R38+R46+R54+R64+R69+R72</f>
        <v>599754088.03999996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1012799638.9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53995569.729999997</v>
      </c>
      <c r="P86" s="28">
        <f t="shared" si="39"/>
        <v>132603857.84999999</v>
      </c>
      <c r="Q86" s="28">
        <f t="shared" si="39"/>
        <v>0</v>
      </c>
      <c r="R86" s="28">
        <f t="shared" si="39"/>
        <v>599754088.03999996</v>
      </c>
    </row>
    <row r="87" spans="3:18" x14ac:dyDescent="0.25">
      <c r="C87" s="4" t="s">
        <v>101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/>
      <c r="D98" s="31"/>
    </row>
    <row r="99" spans="3:4" x14ac:dyDescent="0.25">
      <c r="C99" s="32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Elvidami</cp:lastModifiedBy>
  <cp:lastPrinted>2022-12-23T07:39:33Z</cp:lastPrinted>
  <dcterms:created xsi:type="dcterms:W3CDTF">2021-07-29T18:58:50Z</dcterms:created>
  <dcterms:modified xsi:type="dcterms:W3CDTF">2022-12-23T07:40:30Z</dcterms:modified>
</cp:coreProperties>
</file>