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firstSheet="12" activeTab="12"/>
  </bookViews>
  <sheets>
    <sheet name="REL. DE INGRESOS-MAR E EGRESOS " sheetId="4" r:id="rId1"/>
    <sheet name="Ing. y Egre Octubre" sheetId="5" r:id="rId2"/>
    <sheet name="Ing. y Egre Nov." sheetId="7" r:id="rId3"/>
    <sheet name="Ing. y Egreso Dic. 20" sheetId="9" r:id="rId4"/>
    <sheet name="Ing. y Egreso Enero 21 " sheetId="11" r:id="rId5"/>
    <sheet name="Ing. y Egreso Enero 21" sheetId="8" r:id="rId6"/>
    <sheet name="Ing. y Egreso Febrero 21" sheetId="10" r:id="rId7"/>
    <sheet name="Ing. y Egreso Marzo 21" sheetId="12" r:id="rId8"/>
    <sheet name="Ing. y Egreso Abril 21" sheetId="13" r:id="rId9"/>
    <sheet name="Ing. y Egreso Mayo 21" sheetId="14" r:id="rId10"/>
    <sheet name="Ing. y Egreso Junio 21 " sheetId="15" r:id="rId11"/>
    <sheet name="Ing. y Egreso Julio 21" sheetId="16" r:id="rId12"/>
    <sheet name="Ing. y Egreso Nov. 21" sheetId="20" r:id="rId13"/>
  </sheets>
  <definedNames>
    <definedName name="_xlnm.Print_Area" localSheetId="2">'Ing. y Egre Nov.'!$A$1:$G$85</definedName>
    <definedName name="_xlnm.Print_Area" localSheetId="1">'Ing. y Egre Octubre'!$A$1:$F$80</definedName>
    <definedName name="_xlnm.Print_Area" localSheetId="8">'Ing. y Egreso Abril 21'!$A$1:$G$98</definedName>
    <definedName name="_xlnm.Print_Area" localSheetId="3">'Ing. y Egreso Dic. 20'!$A$1:$G$103</definedName>
    <definedName name="_xlnm.Print_Area" localSheetId="5">'Ing. y Egreso Enero 21'!$A$1:$G$81</definedName>
    <definedName name="_xlnm.Print_Area" localSheetId="4">'Ing. y Egreso Enero 21 '!$A$1:$G$81</definedName>
    <definedName name="_xlnm.Print_Area" localSheetId="6">'Ing. y Egreso Febrero 21'!$A$1:$G$91</definedName>
    <definedName name="_xlnm.Print_Area" localSheetId="11">'Ing. y Egreso Julio 21'!$A$1:$G$130</definedName>
    <definedName name="_xlnm.Print_Area" localSheetId="10">'Ing. y Egreso Junio 21 '!$A$1:$G$132</definedName>
    <definedName name="_xlnm.Print_Area" localSheetId="7">'Ing. y Egreso Marzo 21'!$A$1:$G$115</definedName>
    <definedName name="_xlnm.Print_Area" localSheetId="9">'Ing. y Egreso Mayo 21'!$A$1:$G$132</definedName>
    <definedName name="_xlnm.Print_Area" localSheetId="12">'Ing. y Egreso Nov. 21'!$A$1:$G$162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20" l="1"/>
  <c r="E156" i="20" l="1"/>
  <c r="H7" i="20"/>
  <c r="G7" i="20"/>
  <c r="G8" i="20" s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G87" i="20" s="1"/>
  <c r="G88" i="20" s="1"/>
  <c r="G89" i="20" s="1"/>
  <c r="G90" i="20" s="1"/>
  <c r="G91" i="20" s="1"/>
  <c r="G92" i="20" s="1"/>
  <c r="G93" i="20" s="1"/>
  <c r="G94" i="20" s="1"/>
  <c r="G95" i="20" s="1"/>
  <c r="G96" i="20" s="1"/>
  <c r="G97" i="20" s="1"/>
  <c r="G98" i="20" s="1"/>
  <c r="G99" i="20" s="1"/>
  <c r="G100" i="20" s="1"/>
  <c r="G101" i="20" s="1"/>
  <c r="G102" i="20" s="1"/>
  <c r="G103" i="20" s="1"/>
  <c r="G104" i="20" s="1"/>
  <c r="G105" i="20" s="1"/>
  <c r="G106" i="20" s="1"/>
  <c r="G107" i="20" s="1"/>
  <c r="G108" i="20" s="1"/>
  <c r="G109" i="20" s="1"/>
  <c r="G110" i="20" s="1"/>
  <c r="G111" i="20" s="1"/>
  <c r="G112" i="20" s="1"/>
  <c r="G113" i="20" s="1"/>
  <c r="G114" i="20" s="1"/>
  <c r="G115" i="20" s="1"/>
  <c r="G116" i="20" s="1"/>
  <c r="G117" i="20" s="1"/>
  <c r="G118" i="20" s="1"/>
  <c r="G119" i="20" s="1"/>
  <c r="G120" i="20" s="1"/>
  <c r="G121" i="20" s="1"/>
  <c r="G122" i="20" s="1"/>
  <c r="G123" i="20" s="1"/>
  <c r="G124" i="20" s="1"/>
  <c r="G125" i="20" s="1"/>
  <c r="G126" i="20" s="1"/>
  <c r="G127" i="20" l="1"/>
  <c r="G128" i="20" s="1"/>
  <c r="G129" i="20" s="1"/>
  <c r="G130" i="20" s="1"/>
  <c r="G131" i="20" s="1"/>
  <c r="G132" i="20" s="1"/>
  <c r="G133" i="20" s="1"/>
  <c r="G134" i="20" s="1"/>
  <c r="G156" i="20"/>
  <c r="G135" i="20" l="1"/>
  <c r="G136" i="20" s="1"/>
  <c r="G137" i="20" s="1"/>
  <c r="G138" i="20" s="1"/>
  <c r="G139" i="20" s="1"/>
  <c r="G140" i="20" s="1"/>
  <c r="G141" i="20" s="1"/>
  <c r="G142" i="20" s="1"/>
  <c r="G143" i="20" s="1"/>
  <c r="G144" i="20" s="1"/>
  <c r="G145" i="20" s="1"/>
  <c r="G146" i="20" s="1"/>
  <c r="G147" i="20" s="1"/>
  <c r="G148" i="20" s="1"/>
  <c r="G149" i="20" s="1"/>
  <c r="G150" i="20" s="1"/>
  <c r="G151" i="20" s="1"/>
  <c r="G152" i="20" s="1"/>
  <c r="G153" i="20" s="1"/>
  <c r="G154" i="20" s="1"/>
  <c r="G155" i="20" s="1"/>
  <c r="F125" i="16" l="1"/>
  <c r="E125" i="16"/>
  <c r="G125" i="16" l="1"/>
  <c r="G7" i="16" l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G102" i="16" s="1"/>
  <c r="G103" i="16" s="1"/>
  <c r="G104" i="16" s="1"/>
  <c r="G105" i="16" s="1"/>
  <c r="G106" i="16" s="1"/>
  <c r="G107" i="16" s="1"/>
  <c r="G108" i="16" s="1"/>
  <c r="G109" i="16" s="1"/>
  <c r="G110" i="16" s="1"/>
  <c r="G111" i="16" s="1"/>
  <c r="G112" i="16" s="1"/>
  <c r="G113" i="16" s="1"/>
  <c r="G114" i="16" s="1"/>
  <c r="G115" i="16" s="1"/>
  <c r="G116" i="16" s="1"/>
  <c r="G117" i="16" s="1"/>
  <c r="G118" i="16" s="1"/>
  <c r="G119" i="16" s="1"/>
  <c r="G120" i="16" s="1"/>
  <c r="G121" i="16" s="1"/>
  <c r="G122" i="16" s="1"/>
  <c r="G123" i="16" s="1"/>
  <c r="H7" i="16" l="1"/>
  <c r="F126" i="15"/>
  <c r="E126" i="15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l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6" i="15"/>
  <c r="H7" i="15" s="1"/>
  <c r="F126" i="14"/>
  <c r="E126" i="14"/>
  <c r="G126" i="14" l="1"/>
  <c r="G7" i="14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G70" i="14" s="1"/>
  <c r="G71" i="14" s="1"/>
  <c r="G72" i="14" s="1"/>
  <c r="G73" i="14" s="1"/>
  <c r="G74" i="14" s="1"/>
  <c r="G75" i="14" s="1"/>
  <c r="G76" i="14" s="1"/>
  <c r="G77" i="14" s="1"/>
  <c r="G78" i="14" s="1"/>
  <c r="G79" i="14" s="1"/>
  <c r="G80" i="14" s="1"/>
  <c r="G81" i="14" s="1"/>
  <c r="G82" i="14" s="1"/>
  <c r="G83" i="14" s="1"/>
  <c r="G84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97" i="14" s="1"/>
  <c r="G98" i="14" s="1"/>
  <c r="G99" i="14" s="1"/>
  <c r="G100" i="14" s="1"/>
  <c r="G101" i="14" s="1"/>
  <c r="G102" i="14" s="1"/>
  <c r="G103" i="14" s="1"/>
  <c r="G104" i="14" s="1"/>
  <c r="G105" i="14" s="1"/>
  <c r="G106" i="14" s="1"/>
  <c r="G107" i="14" s="1"/>
  <c r="G108" i="14" s="1"/>
  <c r="G109" i="14" s="1"/>
  <c r="G110" i="14" s="1"/>
  <c r="G111" i="14" s="1"/>
  <c r="G112" i="14" s="1"/>
  <c r="G113" i="14" s="1"/>
  <c r="G114" i="14" s="1"/>
  <c r="G115" i="14" s="1"/>
  <c r="G116" i="14" s="1"/>
  <c r="G117" i="14" s="1"/>
  <c r="G118" i="14" s="1"/>
  <c r="G119" i="14" s="1"/>
  <c r="G120" i="14" s="1"/>
  <c r="G121" i="14" s="1"/>
  <c r="G122" i="14" s="1"/>
  <c r="G123" i="14" s="1"/>
  <c r="G124" i="14" s="1"/>
  <c r="G125" i="14" s="1"/>
  <c r="F92" i="13" l="1"/>
  <c r="F109" i="12" l="1"/>
  <c r="F73" i="11" l="1"/>
  <c r="F87" i="10" l="1"/>
  <c r="F97" i="9" l="1"/>
  <c r="G97" i="9" s="1"/>
  <c r="E11" i="11" s="1"/>
  <c r="E97" i="9"/>
  <c r="G11" i="9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E73" i="11" l="1"/>
  <c r="G73" i="11" s="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E11" i="8"/>
  <c r="F73" i="8"/>
  <c r="E73" i="8"/>
  <c r="G11" i="8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E7" i="10" s="1"/>
  <c r="E87" i="10" l="1"/>
  <c r="G87" i="10" s="1"/>
  <c r="E7" i="12" s="1"/>
  <c r="G7" i="10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73" i="8"/>
  <c r="E79" i="7"/>
  <c r="E109" i="12" l="1"/>
  <c r="G109" i="12" s="1"/>
  <c r="E7" i="13" s="1"/>
  <c r="G7" i="12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G70" i="12" s="1"/>
  <c r="G71" i="12" s="1"/>
  <c r="G72" i="12" s="1"/>
  <c r="G73" i="12" s="1"/>
  <c r="G74" i="12" s="1"/>
  <c r="G75" i="12" s="1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95" i="12" s="1"/>
  <c r="G96" i="12" s="1"/>
  <c r="G97" i="12" s="1"/>
  <c r="G98" i="12" s="1"/>
  <c r="G99" i="12" s="1"/>
  <c r="G100" i="12" s="1"/>
  <c r="G101" i="12" s="1"/>
  <c r="G102" i="12" s="1"/>
  <c r="G103" i="12" s="1"/>
  <c r="G104" i="12" s="1"/>
  <c r="G105" i="12" s="1"/>
  <c r="G106" i="12" s="1"/>
  <c r="G107" i="12" s="1"/>
  <c r="G108" i="12" s="1"/>
  <c r="F79" i="7"/>
  <c r="G79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7" i="13" l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E92" i="13"/>
  <c r="G92" i="13" s="1"/>
  <c r="G66" i="7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E76" i="5"/>
  <c r="D76" i="5"/>
  <c r="F76" i="5" l="1"/>
  <c r="F10" i="5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E57" i="4" l="1"/>
  <c r="E109" i="4" l="1"/>
  <c r="G109" i="4" s="1"/>
  <c r="E108" i="4" l="1"/>
  <c r="G11" i="4" l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l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</calcChain>
</file>

<file path=xl/sharedStrings.xml><?xml version="1.0" encoding="utf-8"?>
<sst xmlns="http://schemas.openxmlformats.org/spreadsheetml/2006/main" count="2813" uniqueCount="205">
  <si>
    <t>DIRECCION GENERAL DE BIENES NACIONALES</t>
  </si>
  <si>
    <t>RELACION DE INGRESOS Y EGRESOS</t>
  </si>
  <si>
    <t>DEPARTAMENTO DE CONTABILIDAD</t>
  </si>
  <si>
    <t>FECHA</t>
  </si>
  <si>
    <t>CONCEPTO</t>
  </si>
  <si>
    <t>DESCRIPCION</t>
  </si>
  <si>
    <t xml:space="preserve">DEBITO </t>
  </si>
  <si>
    <t>CREDITO</t>
  </si>
  <si>
    <t>BALANCE</t>
  </si>
  <si>
    <t>BALANCE INICIAL</t>
  </si>
  <si>
    <t>DEPOSITO</t>
  </si>
  <si>
    <t>BCO.COLECTORA DE REC DIRECTOS BN</t>
  </si>
  <si>
    <t xml:space="preserve">Revisado Por: </t>
  </si>
  <si>
    <t xml:space="preserve">     Directora Financiera</t>
  </si>
  <si>
    <t>Lic. Rosangela Acosta H.</t>
  </si>
  <si>
    <t>EJECUCION PRESUPUESTARIA</t>
  </si>
  <si>
    <t>BALANCE FINAL A JULIO, 2020</t>
  </si>
  <si>
    <t>Preparado por:</t>
  </si>
  <si>
    <t>PUBLICIDAD Y PROPAGANDA</t>
  </si>
  <si>
    <t>PROD FERROSOS</t>
  </si>
  <si>
    <t>PROD QUIMICOS DE USO PERSONAL</t>
  </si>
  <si>
    <t>PROD ELECTRICOS Y AFINES</t>
  </si>
  <si>
    <t>TRANSF.</t>
  </si>
  <si>
    <t>DIVISA</t>
  </si>
  <si>
    <r>
      <t xml:space="preserve">  </t>
    </r>
    <r>
      <rPr>
        <b/>
        <sz val="14"/>
        <color indexed="8"/>
        <rFont val="Times New Roman"/>
        <family val="1"/>
      </rPr>
      <t xml:space="preserve">  Encdo. Contabilidad</t>
    </r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</si>
  <si>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Espinosa</t>
    </r>
  </si>
  <si>
    <t>Del 01 al 31 de Agosto 2020</t>
  </si>
  <si>
    <t>ARTICULOS DE COCINA Y COMEDOR</t>
  </si>
  <si>
    <t>UTILES MENOARES MEDICO QUIRURICOS</t>
  </si>
  <si>
    <t>UTILES DE ESCRITORIO</t>
  </si>
  <si>
    <t>GAS-GLP</t>
  </si>
  <si>
    <t>PROD DE CEMENTO</t>
  </si>
  <si>
    <t>ARTICULO DE CAUCHO</t>
  </si>
  <si>
    <t>PROD MEDICINALES</t>
  </si>
  <si>
    <t>PROD DE ARTES GRAFICAS</t>
  </si>
  <si>
    <t>PROD DE PAPEL Y CARTON</t>
  </si>
  <si>
    <t>HILOS Y TELAS</t>
  </si>
  <si>
    <t>PRODUCTOS FORESTALES</t>
  </si>
  <si>
    <t>ALIMENTOS Y BEBIDAS</t>
  </si>
  <si>
    <t>IMPUESTOS</t>
  </si>
  <si>
    <t>MANT Y REP DE EQ DE TRANSPORTE</t>
  </si>
  <si>
    <t>OTROS ALQUILERES</t>
  </si>
  <si>
    <t>PEAJE</t>
  </si>
  <si>
    <t>VIATICOS DENTRO DEL PAIS</t>
  </si>
  <si>
    <t>IMPRESIÓN Y ENCUADERNACION</t>
  </si>
  <si>
    <t>Del 01 al 31 de Octubre</t>
  </si>
  <si>
    <t>N.921962728</t>
  </si>
  <si>
    <t>N.452400540147</t>
  </si>
  <si>
    <t>PASAJES</t>
  </si>
  <si>
    <t>LIMPIEZA E HIGIENE</t>
  </si>
  <si>
    <t>SERVICIOS JURIDICOS</t>
  </si>
  <si>
    <t>PROD DE ARTES GRAFICOS</t>
  </si>
  <si>
    <t>ESPECIES TIMBRADAS VALORADAS</t>
  </si>
  <si>
    <t>PROD MEDICINALES PARA USO HUMANO</t>
  </si>
  <si>
    <t>ARTICULOS DE CAUCHO</t>
  </si>
  <si>
    <t xml:space="preserve">ARTICULOS PLASTICOS </t>
  </si>
  <si>
    <t>GAS GLP</t>
  </si>
  <si>
    <t>UTILES DE ESCRITORIO, OFIC INFORMATICA</t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</si>
  <si>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</si>
  <si>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4"/>
        <color indexed="8"/>
        <rFont val="Times New Roman"/>
        <family val="1"/>
      </rPr>
      <t xml:space="preserve">  Enc. Contabilidad</t>
    </r>
  </si>
  <si>
    <t>Lic. Juan De Dion Duran</t>
  </si>
  <si>
    <t xml:space="preserve">      Director Financiero</t>
  </si>
  <si>
    <t>Del 01 al 30 de Noviembre</t>
  </si>
  <si>
    <t>APROV.</t>
  </si>
  <si>
    <t>2711/2020</t>
  </si>
  <si>
    <t>TRANF.</t>
  </si>
  <si>
    <t>Referencias</t>
  </si>
  <si>
    <t>ESTE DEP. POR ERROR ESTA EN LA CTA. FONDOS REPONIBLE</t>
  </si>
  <si>
    <t>MANT Y REP DE EQUIPOS</t>
  </si>
  <si>
    <t>LAVANDERIA</t>
  </si>
  <si>
    <t>PRODUCTOS DE VIDRIOS</t>
  </si>
  <si>
    <t>BALANCE FINAL A NOVIEMBRE, 2020</t>
  </si>
  <si>
    <t>Del 01 al 30 de Diciembre 2020</t>
  </si>
  <si>
    <t xml:space="preserve">TRNSF. </t>
  </si>
  <si>
    <t>TELEFAX Y CORREOS</t>
  </si>
  <si>
    <t>FESTIVIDADES</t>
  </si>
  <si>
    <t>MADERAS CORCHO Y MANUFACTURAS</t>
  </si>
  <si>
    <t>ACABADO TEXTIL</t>
  </si>
  <si>
    <t>PRENDAS DE VESTIR</t>
  </si>
  <si>
    <t>PAPEL DE ESCRITORIO</t>
  </si>
  <si>
    <t>ACEITE Y GRASA</t>
  </si>
  <si>
    <t>PINTURAS LACAS Y DILUYENTES</t>
  </si>
  <si>
    <t>MATERIAL PARA LIMPIEZA</t>
  </si>
  <si>
    <t>ART COCINA Y COMEDOR</t>
  </si>
  <si>
    <t>OTROS REPUESTOS Y ACCESORIOS MENORES</t>
  </si>
  <si>
    <t>Del 01 al 31 de Enero 2021</t>
  </si>
  <si>
    <t>BALANCE FINAL A ENERO, 2021</t>
  </si>
  <si>
    <t xml:space="preserve"> </t>
  </si>
  <si>
    <t xml:space="preserve">               CTA. 010-252052-6</t>
  </si>
  <si>
    <t>CTA. 010-252052-6</t>
  </si>
  <si>
    <t>TRANS.</t>
  </si>
  <si>
    <t>VIATICOS EN EL PAIS</t>
  </si>
  <si>
    <t xml:space="preserve">SERVICIOS FUNERARIOS </t>
  </si>
  <si>
    <t>HILADOS Y TELAS</t>
  </si>
  <si>
    <t>UTILES MENORES MEDICOS QUIRURGICOS</t>
  </si>
  <si>
    <t>BALANCE FINAL A FEBRERO, 2021</t>
  </si>
  <si>
    <t xml:space="preserve">       Lic. Juan De Dion Duran</t>
  </si>
  <si>
    <t xml:space="preserve">                    Director Financiero</t>
  </si>
  <si>
    <t>Del 01 al 28 de fEBRERO 2021</t>
  </si>
  <si>
    <t>Del 01 al 31 de Marzo 2021</t>
  </si>
  <si>
    <t>BALANCE FINAL A MARZO, 2021</t>
  </si>
  <si>
    <t>APROBAC.</t>
  </si>
  <si>
    <t>RELOCECCION DE RESIDUOS SOLIDOS</t>
  </si>
  <si>
    <t>EVENTOS GENERALES</t>
  </si>
  <si>
    <t>PROD FORESTALES</t>
  </si>
  <si>
    <t>PIEDRA, ARCILLA Y ARENA</t>
  </si>
  <si>
    <t>Del 01 al 30 de Abril 2021</t>
  </si>
  <si>
    <t>BALANCE FINAL A ABRIL, 2021</t>
  </si>
  <si>
    <t>T.324955</t>
  </si>
  <si>
    <t xml:space="preserve"> T.88085</t>
  </si>
  <si>
    <t>T. 026832</t>
  </si>
  <si>
    <t>T. 302578</t>
  </si>
  <si>
    <t>T. 035910</t>
  </si>
  <si>
    <t>T. 265843</t>
  </si>
  <si>
    <t>Del 01 al 31 de Mayo 2021</t>
  </si>
  <si>
    <t>BALANCE FINAL MAYO, 2021</t>
  </si>
  <si>
    <t>T.317676</t>
  </si>
  <si>
    <t>T.242429</t>
  </si>
  <si>
    <t>T. 500452</t>
  </si>
  <si>
    <t>T. 046396</t>
  </si>
  <si>
    <t>T. 904602</t>
  </si>
  <si>
    <t>T. 331226</t>
  </si>
  <si>
    <t>T. 180048</t>
  </si>
  <si>
    <t>T.150136</t>
  </si>
  <si>
    <t>T.68765</t>
  </si>
  <si>
    <t>T. 019502</t>
  </si>
  <si>
    <t>T. 582435</t>
  </si>
  <si>
    <t>T. 010112</t>
  </si>
  <si>
    <t>T. 203074</t>
  </si>
  <si>
    <t>T. 877430</t>
  </si>
  <si>
    <t>T. 207277</t>
  </si>
  <si>
    <t>SERV JURIDICOS</t>
  </si>
  <si>
    <t>ACEITE Y GRASAS</t>
  </si>
  <si>
    <t>Del 01 al 30 de Junio 2021</t>
  </si>
  <si>
    <t>BALANCE FINAL JUNIO, 2021</t>
  </si>
  <si>
    <t>T. 680719</t>
  </si>
  <si>
    <t>T. 709695</t>
  </si>
  <si>
    <t>T. 271238</t>
  </si>
  <si>
    <t>T. 581489</t>
  </si>
  <si>
    <t>T. 315095</t>
  </si>
  <si>
    <t>T.360491</t>
  </si>
  <si>
    <t>T. 210416</t>
  </si>
  <si>
    <t>T. 930909</t>
  </si>
  <si>
    <t xml:space="preserve"> T. 428145</t>
  </si>
  <si>
    <t>T.425126</t>
  </si>
  <si>
    <t>T.955288</t>
  </si>
  <si>
    <t>T.068004</t>
  </si>
  <si>
    <t>T. 552156</t>
  </si>
  <si>
    <t>T.466147</t>
  </si>
  <si>
    <t>ACCESORIOS DE METAL</t>
  </si>
  <si>
    <t xml:space="preserve"> OTROS PRODUCTOS QUIMICOS Y CONEXOS</t>
  </si>
  <si>
    <t>CARTUCHOS NO LETALES</t>
  </si>
  <si>
    <t>Del 01 al 31 de Julio 2021</t>
  </si>
  <si>
    <t>TRANS</t>
  </si>
  <si>
    <t>T.021642</t>
  </si>
  <si>
    <t>T. 288247</t>
  </si>
  <si>
    <t>T. 393354</t>
  </si>
  <si>
    <t>T.512407</t>
  </si>
  <si>
    <t>T. 012193</t>
  </si>
  <si>
    <t>T. 009779</t>
  </si>
  <si>
    <t>T. 064107</t>
  </si>
  <si>
    <t>T.887940</t>
  </si>
  <si>
    <t>PROD DE VIDRIOS</t>
  </si>
  <si>
    <t>PROD QUIMICOS SANEAMIENTO DE AGUA</t>
  </si>
  <si>
    <t xml:space="preserve">            Director Financiero</t>
  </si>
  <si>
    <t xml:space="preserve">                                                                                           Revisado Por: </t>
  </si>
  <si>
    <r>
      <t xml:space="preserve">       </t>
    </r>
    <r>
      <rPr>
        <b/>
        <sz val="14"/>
        <color indexed="8"/>
        <rFont val="Times New Roman"/>
        <family val="1"/>
      </rPr>
      <t xml:space="preserve">  Enc. Contabilidad</t>
    </r>
  </si>
  <si>
    <t xml:space="preserve"> OTROS PROD QUIMICOS Y CONEXOS</t>
  </si>
  <si>
    <t>UTILES DE ESCRIT, OFIC INFORMATICA</t>
  </si>
  <si>
    <t xml:space="preserve">                                                                   Revisado Por: </t>
  </si>
  <si>
    <t>BALANCE FINAL NOVIEMBRE, 2021</t>
  </si>
  <si>
    <t>Del 01 al 30 de Noviembre 2021</t>
  </si>
  <si>
    <t>2411/2021</t>
  </si>
  <si>
    <t>T.208868</t>
  </si>
  <si>
    <t>T.051954</t>
  </si>
  <si>
    <t>T.189875</t>
  </si>
  <si>
    <t>T. 180258</t>
  </si>
  <si>
    <t>T. 083682</t>
  </si>
  <si>
    <t>T.204371</t>
  </si>
  <si>
    <t>T. 854688</t>
  </si>
  <si>
    <t>T. 223324</t>
  </si>
  <si>
    <t>T.512186</t>
  </si>
  <si>
    <t>T. 5568</t>
  </si>
  <si>
    <t>T. 962356</t>
  </si>
  <si>
    <t>T.794021</t>
  </si>
  <si>
    <t>T.740676</t>
  </si>
  <si>
    <t>T. 456190</t>
  </si>
  <si>
    <t>T. R07698</t>
  </si>
  <si>
    <t>T. 112281</t>
  </si>
  <si>
    <t>T. 574948</t>
  </si>
  <si>
    <t>T. 336328</t>
  </si>
  <si>
    <t>T.600370</t>
  </si>
  <si>
    <t>T. 4169</t>
  </si>
  <si>
    <t>T.332248</t>
  </si>
  <si>
    <t>T.541876</t>
  </si>
  <si>
    <t>TRANSF.405759034</t>
  </si>
  <si>
    <t>T.011544</t>
  </si>
  <si>
    <t>T. 054421</t>
  </si>
  <si>
    <t>T. 105692</t>
  </si>
  <si>
    <t>T. 078131</t>
  </si>
  <si>
    <t>T. 739956</t>
  </si>
  <si>
    <t>T. 027946</t>
  </si>
  <si>
    <t>T.647063</t>
  </si>
  <si>
    <t>T. 297254</t>
  </si>
  <si>
    <t>ALQ Y RENTAS DE EDIF Y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</si>
</sst>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color theme="1"/>
      <name val="Calibri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name val="Times New Roman"/>
      <family val="1"/>
    </font>
    <font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</cellStyleXfs>
  <cellXfs count="256">
    <xf numFmtId="0" fontId="0" fillId="0" borderId="0" xfId="0"/>
    <xf numFmtId="0" fontId="0" fillId="0" borderId="0" xfId="0"/>
    <xf numFmtId="0" fontId="3" fillId="0" borderId="0" xfId="0" applyFont="1"/>
    <xf numFmtId="43" fontId="5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3" fontId="4" fillId="2" borderId="0" xfId="2" applyFont="1" applyFill="1" applyBorder="1"/>
    <xf numFmtId="4" fontId="4" fillId="2" borderId="0" xfId="0" applyNumberFormat="1" applyFont="1" applyFill="1" applyBorder="1"/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/>
    <xf numFmtId="4" fontId="5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3" fontId="4" fillId="2" borderId="0" xfId="2" applyFont="1" applyFill="1"/>
    <xf numFmtId="4" fontId="4" fillId="2" borderId="0" xfId="0" applyNumberFormat="1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43" fontId="4" fillId="2" borderId="5" xfId="2" applyFont="1" applyFill="1" applyBorder="1"/>
    <xf numFmtId="4" fontId="4" fillId="2" borderId="5" xfId="0" applyNumberFormat="1" applyFont="1" applyFill="1" applyBorder="1"/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8" xfId="0" applyFont="1" applyFill="1" applyBorder="1" applyAlignment="1"/>
    <xf numFmtId="49" fontId="5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3" fontId="6" fillId="0" borderId="0" xfId="2" applyFont="1" applyFill="1" applyBorder="1" applyAlignment="1">
      <alignment vertical="center" wrapText="1"/>
    </xf>
    <xf numFmtId="4" fontId="6" fillId="0" borderId="0" xfId="2" applyNumberFormat="1" applyFont="1" applyFill="1" applyBorder="1" applyAlignment="1">
      <alignment vertical="center" wrapText="1"/>
    </xf>
    <xf numFmtId="43" fontId="6" fillId="3" borderId="10" xfId="2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 applyFill="1"/>
    <xf numFmtId="4" fontId="0" fillId="0" borderId="0" xfId="0" applyNumberFormat="1" applyFill="1"/>
    <xf numFmtId="4" fontId="3" fillId="0" borderId="0" xfId="0" applyNumberFormat="1" applyFont="1"/>
    <xf numFmtId="0" fontId="6" fillId="3" borderId="10" xfId="0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4" fontId="7" fillId="0" borderId="15" xfId="0" applyNumberFormat="1" applyFont="1" applyBorder="1"/>
    <xf numFmtId="0" fontId="8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vertical="center"/>
    </xf>
    <xf numFmtId="4" fontId="9" fillId="0" borderId="17" xfId="2" applyNumberFormat="1" applyFont="1" applyFill="1" applyBorder="1" applyAlignment="1">
      <alignment wrapText="1"/>
    </xf>
    <xf numFmtId="4" fontId="9" fillId="0" borderId="18" xfId="2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0" borderId="9" xfId="2" applyNumberFormat="1" applyFont="1" applyFill="1" applyBorder="1" applyAlignment="1">
      <alignment wrapText="1"/>
    </xf>
    <xf numFmtId="4" fontId="9" fillId="0" borderId="19" xfId="0" applyNumberFormat="1" applyFont="1" applyFill="1" applyBorder="1" applyAlignment="1">
      <alignment vertical="center" wrapText="1"/>
    </xf>
    <xf numFmtId="14" fontId="7" fillId="0" borderId="21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7" fillId="0" borderId="1" xfId="1" applyNumberFormat="1" applyFont="1" applyBorder="1" applyAlignment="1">
      <alignment horizontal="right"/>
    </xf>
    <xf numFmtId="14" fontId="9" fillId="0" borderId="21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/>
    </xf>
    <xf numFmtId="0" fontId="10" fillId="0" borderId="1" xfId="4" applyNumberFormat="1" applyFont="1" applyBorder="1" applyAlignment="1">
      <alignment horizontal="right"/>
    </xf>
    <xf numFmtId="0" fontId="11" fillId="2" borderId="21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3" borderId="22" xfId="0" applyFont="1" applyFill="1" applyBorder="1"/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43" fontId="9" fillId="3" borderId="14" xfId="2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" fontId="7" fillId="0" borderId="16" xfId="1" applyNumberFormat="1" applyFont="1" applyBorder="1" applyAlignment="1">
      <alignment horizontal="right"/>
    </xf>
    <xf numFmtId="4" fontId="9" fillId="0" borderId="18" xfId="0" applyNumberFormat="1" applyFont="1" applyFill="1" applyBorder="1" applyAlignment="1">
      <alignment vertical="center" wrapText="1"/>
    </xf>
    <xf numFmtId="14" fontId="7" fillId="0" borderId="24" xfId="0" applyNumberFormat="1" applyFont="1" applyBorder="1"/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4" fontId="7" fillId="0" borderId="25" xfId="1" applyNumberFormat="1" applyFont="1" applyBorder="1" applyAlignment="1">
      <alignment horizontal="right"/>
    </xf>
    <xf numFmtId="4" fontId="9" fillId="0" borderId="26" xfId="2" applyNumberFormat="1" applyFont="1" applyFill="1" applyBorder="1" applyAlignment="1">
      <alignment wrapText="1"/>
    </xf>
    <xf numFmtId="4" fontId="9" fillId="0" borderId="27" xfId="0" applyNumberFormat="1" applyFont="1" applyFill="1" applyBorder="1" applyAlignment="1">
      <alignment vertical="center" wrapText="1"/>
    </xf>
    <xf numFmtId="0" fontId="13" fillId="0" borderId="0" xfId="0" applyFont="1"/>
    <xf numFmtId="0" fontId="14" fillId="2" borderId="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2" fillId="0" borderId="0" xfId="0" applyFont="1"/>
    <xf numFmtId="0" fontId="17" fillId="2" borderId="0" xfId="0" applyFont="1" applyFill="1" applyBorder="1" applyAlignment="1">
      <alignment horizontal="center"/>
    </xf>
    <xf numFmtId="0" fontId="11" fillId="2" borderId="0" xfId="0" applyFont="1" applyFill="1"/>
    <xf numFmtId="4" fontId="13" fillId="3" borderId="23" xfId="0" applyNumberFormat="1" applyFont="1" applyFill="1" applyBorder="1"/>
    <xf numFmtId="4" fontId="9" fillId="3" borderId="14" xfId="2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/>
    </xf>
    <xf numFmtId="14" fontId="18" fillId="0" borderId="1" xfId="0" applyNumberFormat="1" applyFont="1" applyBorder="1" applyAlignment="1">
      <alignment horizontal="center"/>
    </xf>
    <xf numFmtId="14" fontId="19" fillId="2" borderId="1" xfId="0" applyNumberFormat="1" applyFont="1" applyFill="1" applyBorder="1" applyAlignment="1">
      <alignment horizontal="center"/>
    </xf>
    <xf numFmtId="164" fontId="18" fillId="0" borderId="1" xfId="1" applyFont="1" applyBorder="1"/>
    <xf numFmtId="0" fontId="12" fillId="0" borderId="1" xfId="0" applyFont="1" applyBorder="1"/>
    <xf numFmtId="4" fontId="9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43" fontId="3" fillId="0" borderId="0" xfId="0" applyNumberFormat="1" applyFont="1"/>
    <xf numFmtId="43" fontId="0" fillId="0" borderId="0" xfId="0" applyNumberFormat="1"/>
    <xf numFmtId="4" fontId="9" fillId="0" borderId="1" xfId="2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14" fontId="6" fillId="0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4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4" fontId="21" fillId="0" borderId="28" xfId="0" applyNumberFormat="1" applyFont="1" applyBorder="1" applyAlignment="1">
      <alignment horizontal="left"/>
    </xf>
    <xf numFmtId="4" fontId="8" fillId="0" borderId="19" xfId="0" applyNumberFormat="1" applyFont="1" applyFill="1" applyBorder="1" applyAlignment="1">
      <alignment vertical="center" wrapText="1"/>
    </xf>
    <xf numFmtId="164" fontId="21" fillId="0" borderId="1" xfId="1" applyFont="1" applyBorder="1" applyAlignment="1"/>
    <xf numFmtId="164" fontId="21" fillId="2" borderId="1" xfId="1" applyFont="1" applyFill="1" applyBorder="1" applyAlignment="1"/>
    <xf numFmtId="164" fontId="21" fillId="0" borderId="1" xfId="1" applyFont="1" applyBorder="1"/>
    <xf numFmtId="164" fontId="0" fillId="0" borderId="0" xfId="1" applyFont="1"/>
    <xf numFmtId="0" fontId="14" fillId="2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21" fillId="0" borderId="1" xfId="0" applyFont="1" applyBorder="1"/>
    <xf numFmtId="0" fontId="4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14" fontId="18" fillId="0" borderId="15" xfId="0" applyNumberFormat="1" applyFont="1" applyBorder="1" applyAlignment="1">
      <alignment horizontal="right"/>
    </xf>
    <xf numFmtId="14" fontId="21" fillId="0" borderId="1" xfId="0" applyNumberFormat="1" applyFont="1" applyBorder="1" applyAlignment="1">
      <alignment horizontal="right"/>
    </xf>
    <xf numFmtId="0" fontId="3" fillId="3" borderId="2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64" fontId="4" fillId="2" borderId="5" xfId="1" applyFont="1" applyFill="1" applyBorder="1"/>
    <xf numFmtId="164" fontId="5" fillId="2" borderId="0" xfId="1" applyFont="1" applyFill="1" applyBorder="1" applyAlignment="1">
      <alignment horizontal="center"/>
    </xf>
    <xf numFmtId="164" fontId="4" fillId="2" borderId="0" xfId="1" applyFont="1" applyFill="1" applyBorder="1"/>
    <xf numFmtId="164" fontId="5" fillId="2" borderId="0" xfId="1" applyFont="1" applyFill="1" applyBorder="1" applyAlignment="1"/>
    <xf numFmtId="164" fontId="5" fillId="2" borderId="0" xfId="1" applyFont="1" applyFill="1" applyBorder="1"/>
    <xf numFmtId="164" fontId="5" fillId="2" borderId="0" xfId="1" applyFont="1" applyFill="1" applyBorder="1" applyAlignment="1">
      <alignment vertical="center"/>
    </xf>
    <xf numFmtId="164" fontId="6" fillId="3" borderId="10" xfId="1" applyFont="1" applyFill="1" applyBorder="1" applyAlignment="1">
      <alignment horizontal="center" vertical="center"/>
    </xf>
    <xf numFmtId="164" fontId="9" fillId="0" borderId="17" xfId="1" applyFont="1" applyFill="1" applyBorder="1" applyAlignment="1">
      <alignment wrapText="1"/>
    </xf>
    <xf numFmtId="164" fontId="8" fillId="0" borderId="19" xfId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/>
    </xf>
    <xf numFmtId="164" fontId="9" fillId="3" borderId="14" xfId="1" applyFont="1" applyFill="1" applyBorder="1" applyAlignment="1">
      <alignment vertical="center" wrapText="1"/>
    </xf>
    <xf numFmtId="164" fontId="3" fillId="0" borderId="0" xfId="1" applyFont="1"/>
    <xf numFmtId="164" fontId="4" fillId="2" borderId="3" xfId="1" applyFont="1" applyFill="1" applyBorder="1" applyAlignment="1">
      <alignment horizontal="center"/>
    </xf>
    <xf numFmtId="164" fontId="16" fillId="2" borderId="0" xfId="1" applyFont="1" applyFill="1" applyBorder="1" applyAlignment="1">
      <alignment horizontal="center"/>
    </xf>
    <xf numFmtId="164" fontId="16" fillId="2" borderId="0" xfId="1" applyFont="1" applyFill="1" applyBorder="1" applyAlignment="1">
      <alignment horizontal="center" vertical="top"/>
    </xf>
    <xf numFmtId="164" fontId="4" fillId="2" borderId="0" xfId="1" applyFont="1" applyFill="1"/>
    <xf numFmtId="43" fontId="24" fillId="0" borderId="1" xfId="4" applyFont="1" applyBorder="1"/>
    <xf numFmtId="0" fontId="21" fillId="0" borderId="1" xfId="0" applyNumberFormat="1" applyFont="1" applyBorder="1" applyAlignment="1">
      <alignment horizontal="left"/>
    </xf>
    <xf numFmtId="0" fontId="21" fillId="0" borderId="29" xfId="0" applyNumberFormat="1" applyFont="1" applyFill="1" applyBorder="1" applyAlignment="1">
      <alignment horizontal="left"/>
    </xf>
    <xf numFmtId="0" fontId="25" fillId="0" borderId="1" xfId="0" applyNumberFormat="1" applyFont="1" applyBorder="1" applyAlignment="1">
      <alignment horizontal="left"/>
    </xf>
    <xf numFmtId="0" fontId="23" fillId="2" borderId="1" xfId="1" applyNumberFormat="1" applyFont="1" applyFill="1" applyBorder="1" applyAlignment="1">
      <alignment horizontal="left"/>
    </xf>
    <xf numFmtId="164" fontId="3" fillId="0" borderId="0" xfId="0" applyNumberFormat="1" applyFont="1"/>
    <xf numFmtId="0" fontId="13" fillId="0" borderId="0" xfId="0" applyFont="1" applyAlignment="1">
      <alignment horizontal="center"/>
    </xf>
    <xf numFmtId="14" fontId="27" fillId="0" borderId="15" xfId="0" applyNumberFormat="1" applyFont="1" applyBorder="1" applyAlignment="1">
      <alignment horizontal="right"/>
    </xf>
    <xf numFmtId="0" fontId="28" fillId="0" borderId="16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4" fontId="29" fillId="2" borderId="16" xfId="0" applyNumberFormat="1" applyFont="1" applyFill="1" applyBorder="1" applyAlignment="1">
      <alignment vertical="center"/>
    </xf>
    <xf numFmtId="4" fontId="29" fillId="0" borderId="17" xfId="2" applyNumberFormat="1" applyFont="1" applyFill="1" applyBorder="1" applyAlignment="1">
      <alignment wrapText="1"/>
    </xf>
    <xf numFmtId="4" fontId="29" fillId="0" borderId="18" xfId="2" applyNumberFormat="1" applyFont="1" applyFill="1" applyBorder="1" applyAlignment="1">
      <alignment wrapText="1"/>
    </xf>
    <xf numFmtId="14" fontId="25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8" fillId="0" borderId="1" xfId="0" applyFont="1" applyBorder="1" applyAlignment="1">
      <alignment vertical="center"/>
    </xf>
    <xf numFmtId="164" fontId="25" fillId="2" borderId="1" xfId="1" applyFont="1" applyFill="1" applyBorder="1"/>
    <xf numFmtId="4" fontId="28" fillId="0" borderId="19" xfId="0" applyNumberFormat="1" applyFont="1" applyFill="1" applyBorder="1" applyAlignment="1">
      <alignment vertical="center" wrapText="1"/>
    </xf>
    <xf numFmtId="4" fontId="29" fillId="0" borderId="19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5" fillId="2" borderId="1" xfId="0" applyFont="1" applyFill="1" applyBorder="1"/>
    <xf numFmtId="0" fontId="25" fillId="0" borderId="1" xfId="0" applyFont="1" applyBorder="1" applyAlignment="1">
      <alignment horizontal="left"/>
    </xf>
    <xf numFmtId="164" fontId="25" fillId="0" borderId="1" xfId="1" applyFont="1" applyBorder="1" applyAlignment="1"/>
    <xf numFmtId="0" fontId="25" fillId="0" borderId="29" xfId="0" applyFont="1" applyFill="1" applyBorder="1"/>
    <xf numFmtId="14" fontId="30" fillId="2" borderId="1" xfId="0" applyNumberFormat="1" applyFont="1" applyFill="1" applyBorder="1" applyAlignment="1">
      <alignment horizontal="right"/>
    </xf>
    <xf numFmtId="0" fontId="30" fillId="2" borderId="1" xfId="1" applyNumberFormat="1" applyFont="1" applyFill="1" applyBorder="1"/>
    <xf numFmtId="0" fontId="25" fillId="0" borderId="1" xfId="0" applyFont="1" applyBorder="1" applyAlignment="1">
      <alignment horizontal="center"/>
    </xf>
    <xf numFmtId="164" fontId="25" fillId="0" borderId="1" xfId="1" applyFont="1" applyBorder="1"/>
    <xf numFmtId="0" fontId="25" fillId="0" borderId="1" xfId="0" applyFont="1" applyBorder="1" applyAlignment="1">
      <alignment horizontal="right"/>
    </xf>
    <xf numFmtId="43" fontId="25" fillId="0" borderId="1" xfId="4" applyFont="1" applyBorder="1" applyAlignment="1">
      <alignment horizontal="center"/>
    </xf>
    <xf numFmtId="43" fontId="25" fillId="0" borderId="1" xfId="4" applyFont="1" applyBorder="1"/>
    <xf numFmtId="0" fontId="0" fillId="3" borderId="22" xfId="0" applyFont="1" applyFill="1" applyBorder="1" applyAlignment="1">
      <alignment horizontal="right"/>
    </xf>
    <xf numFmtId="0" fontId="29" fillId="3" borderId="13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vertical="center" wrapText="1"/>
    </xf>
    <xf numFmtId="43" fontId="29" fillId="3" borderId="14" xfId="2" applyFont="1" applyFill="1" applyBorder="1" applyAlignment="1">
      <alignment vertical="center" wrapText="1"/>
    </xf>
    <xf numFmtId="4" fontId="26" fillId="3" borderId="23" xfId="0" applyNumberFormat="1" applyFont="1" applyFill="1" applyBorder="1" applyAlignment="1">
      <alignment vertical="center"/>
    </xf>
    <xf numFmtId="164" fontId="5" fillId="2" borderId="8" xfId="1" applyFont="1" applyFill="1" applyBorder="1" applyAlignment="1"/>
    <xf numFmtId="164" fontId="5" fillId="2" borderId="8" xfId="1" applyFont="1" applyFill="1" applyBorder="1" applyAlignment="1">
      <alignment horizontal="right"/>
    </xf>
    <xf numFmtId="164" fontId="5" fillId="2" borderId="8" xfId="1" applyFont="1" applyFill="1" applyBorder="1" applyAlignment="1">
      <alignment vertical="center"/>
    </xf>
    <xf numFmtId="164" fontId="6" fillId="3" borderId="12" xfId="1" applyFont="1" applyFill="1" applyBorder="1" applyAlignment="1">
      <alignment horizontal="center" vertical="center"/>
    </xf>
    <xf numFmtId="164" fontId="9" fillId="2" borderId="16" xfId="1" applyFont="1" applyFill="1" applyBorder="1" applyAlignment="1">
      <alignment vertical="center"/>
    </xf>
    <xf numFmtId="164" fontId="9" fillId="0" borderId="18" xfId="1" applyFont="1" applyFill="1" applyBorder="1" applyAlignment="1">
      <alignment wrapText="1"/>
    </xf>
    <xf numFmtId="164" fontId="16" fillId="2" borderId="0" xfId="1" applyFont="1" applyFill="1" applyBorder="1" applyAlignment="1"/>
    <xf numFmtId="0" fontId="8" fillId="0" borderId="0" xfId="0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0" fontId="26" fillId="0" borderId="0" xfId="0" applyFont="1"/>
    <xf numFmtId="0" fontId="3" fillId="0" borderId="1" xfId="0" applyFont="1" applyBorder="1" applyAlignment="1">
      <alignment horizontal="left"/>
    </xf>
    <xf numFmtId="164" fontId="3" fillId="0" borderId="1" xfId="1" applyFont="1" applyBorder="1"/>
    <xf numFmtId="14" fontId="4" fillId="0" borderId="1" xfId="0" applyNumberFormat="1" applyFont="1" applyBorder="1" applyAlignment="1">
      <alignment horizontal="left"/>
    </xf>
    <xf numFmtId="0" fontId="32" fillId="0" borderId="1" xfId="0" applyFont="1" applyFill="1" applyBorder="1" applyAlignment="1">
      <alignment vertical="center"/>
    </xf>
    <xf numFmtId="164" fontId="32" fillId="0" borderId="1" xfId="1" applyFont="1" applyFill="1" applyBorder="1" applyAlignment="1">
      <alignment vertical="center"/>
    </xf>
    <xf numFmtId="164" fontId="4" fillId="0" borderId="1" xfId="1" applyFont="1" applyBorder="1"/>
    <xf numFmtId="0" fontId="4" fillId="0" borderId="1" xfId="0" applyFont="1" applyBorder="1" applyAlignment="1">
      <alignment horizontal="left"/>
    </xf>
    <xf numFmtId="0" fontId="32" fillId="0" borderId="1" xfId="0" applyFont="1" applyBorder="1"/>
    <xf numFmtId="0" fontId="4" fillId="0" borderId="0" xfId="0" applyFont="1" applyAlignment="1">
      <alignment horizontal="right"/>
    </xf>
    <xf numFmtId="164" fontId="4" fillId="0" borderId="0" xfId="1" applyFont="1"/>
    <xf numFmtId="0" fontId="5" fillId="0" borderId="0" xfId="0" applyFont="1" applyAlignment="1">
      <alignment horizontal="right"/>
    </xf>
    <xf numFmtId="0" fontId="31" fillId="0" borderId="0" xfId="0" applyFont="1"/>
    <xf numFmtId="164" fontId="31" fillId="0" borderId="0" xfId="1" applyFont="1"/>
    <xf numFmtId="0" fontId="0" fillId="0" borderId="0" xfId="0" applyFont="1"/>
    <xf numFmtId="164" fontId="4" fillId="0" borderId="1" xfId="1" applyFont="1" applyBorder="1" applyAlignment="1">
      <alignment horizontal="left"/>
    </xf>
    <xf numFmtId="14" fontId="32" fillId="2" borderId="1" xfId="0" applyNumberFormat="1" applyFont="1" applyFill="1" applyBorder="1" applyAlignment="1">
      <alignment horizontal="left"/>
    </xf>
    <xf numFmtId="164" fontId="4" fillId="0" borderId="28" xfId="1" applyFont="1" applyBorder="1"/>
    <xf numFmtId="0" fontId="4" fillId="0" borderId="30" xfId="0" applyFont="1" applyBorder="1" applyAlignment="1">
      <alignment horizontal="left"/>
    </xf>
    <xf numFmtId="0" fontId="4" fillId="0" borderId="30" xfId="0" applyFont="1" applyBorder="1"/>
    <xf numFmtId="0" fontId="4" fillId="0" borderId="1" xfId="0" applyFont="1" applyBorder="1" applyAlignment="1">
      <alignment horizontal="right"/>
    </xf>
    <xf numFmtId="43" fontId="4" fillId="0" borderId="1" xfId="4" applyFont="1" applyBorder="1" applyAlignment="1">
      <alignment horizontal="left"/>
    </xf>
    <xf numFmtId="164" fontId="4" fillId="0" borderId="1" xfId="1" applyFont="1" applyBorder="1" applyAlignment="1">
      <alignment horizontal="center"/>
    </xf>
    <xf numFmtId="0" fontId="4" fillId="0" borderId="1" xfId="4" applyNumberFormat="1" applyFont="1" applyBorder="1" applyAlignment="1">
      <alignment horizontal="right"/>
    </xf>
    <xf numFmtId="164" fontId="0" fillId="0" borderId="0" xfId="0" applyNumberFormat="1"/>
    <xf numFmtId="164" fontId="21" fillId="0" borderId="1" xfId="1" applyFont="1" applyBorder="1" applyAlignment="1">
      <alignment horizontal="left"/>
    </xf>
    <xf numFmtId="164" fontId="21" fillId="2" borderId="1" xfId="1" applyFont="1" applyFill="1" applyBorder="1"/>
    <xf numFmtId="0" fontId="6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64" fontId="32" fillId="0" borderId="0" xfId="1" applyFont="1" applyFill="1" applyBorder="1" applyAlignment="1">
      <alignment vertical="center"/>
    </xf>
    <xf numFmtId="0" fontId="33" fillId="0" borderId="1" xfId="4" applyNumberFormat="1" applyFont="1" applyBorder="1" applyAlignment="1">
      <alignment horizontal="right"/>
    </xf>
    <xf numFmtId="0" fontId="32" fillId="0" borderId="1" xfId="0" applyFont="1" applyFill="1" applyBorder="1" applyAlignment="1">
      <alignment horizontal="right" vertical="center"/>
    </xf>
    <xf numFmtId="164" fontId="0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2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31" fillId="0" borderId="0" xfId="0" applyFont="1" applyBorder="1"/>
    <xf numFmtId="0" fontId="31" fillId="0" borderId="0" xfId="0" applyFont="1" applyBorder="1" applyAlignment="1">
      <alignment horizontal="right"/>
    </xf>
    <xf numFmtId="164" fontId="31" fillId="0" borderId="0" xfId="1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14" fontId="25" fillId="0" borderId="1" xfId="0" applyNumberFormat="1" applyFont="1" applyBorder="1" applyAlignment="1">
      <alignment horizontal="left"/>
    </xf>
    <xf numFmtId="164" fontId="28" fillId="0" borderId="1" xfId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right" vertical="center"/>
    </xf>
    <xf numFmtId="164" fontId="29" fillId="0" borderId="1" xfId="1" applyFont="1" applyFill="1" applyBorder="1" applyAlignment="1">
      <alignment vertical="center"/>
    </xf>
    <xf numFmtId="0" fontId="33" fillId="0" borderId="1" xfId="4" applyNumberFormat="1" applyFont="1" applyBorder="1" applyAlignment="1">
      <alignment horizontal="left"/>
    </xf>
    <xf numFmtId="164" fontId="24" fillId="0" borderId="1" xfId="1" applyFont="1" applyBorder="1"/>
  </cellXfs>
  <cellStyles count="6">
    <cellStyle name="Comma" xfId="1" builtinId="3"/>
    <cellStyle name="Millares 2" xfId="4"/>
    <cellStyle name="Millares 3" xfId="5"/>
    <cellStyle name="Millares 4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219076</xdr:colOff>
      <xdr:row>1</xdr:row>
      <xdr:rowOff>152400</xdr:rowOff>
    </xdr:from>
    <xdr:to>
      <xdr:col>2</xdr:col>
      <xdr:colOff>674989</xdr:colOff>
      <xdr:row>5</xdr:row>
      <xdr:rowOff>247964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6" y="361950"/>
          <a:ext cx="1543050" cy="905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1</xdr:row>
      <xdr:rowOff>171451</xdr:rowOff>
    </xdr:from>
    <xdr:to>
      <xdr:col>6</xdr:col>
      <xdr:colOff>514350</xdr:colOff>
      <xdr:row>6</xdr:row>
      <xdr:rowOff>95677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381001"/>
          <a:ext cx="1285875" cy="11624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9643" cy="8814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6468" cy="8814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6468" cy="8814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389239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F177250A-4AD0-44F3-99E2-592BA650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7913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187324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2C466F97-B5F0-4E87-A228-21EF7114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0"/>
          <a:ext cx="958849" cy="881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152400</xdr:rowOff>
    </xdr:from>
    <xdr:to>
      <xdr:col>1</xdr:col>
      <xdr:colOff>246364</xdr:colOff>
      <xdr:row>4</xdr:row>
      <xdr:rowOff>143189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6" y="361950"/>
          <a:ext cx="1541763" cy="905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314325</xdr:colOff>
      <xdr:row>0</xdr:row>
      <xdr:rowOff>171451</xdr:rowOff>
    </xdr:from>
    <xdr:to>
      <xdr:col>5</xdr:col>
      <xdr:colOff>314325</xdr:colOff>
      <xdr:row>5</xdr:row>
      <xdr:rowOff>38527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5475" y="381001"/>
          <a:ext cx="1285875" cy="1162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152400</xdr:rowOff>
    </xdr:from>
    <xdr:to>
      <xdr:col>1</xdr:col>
      <xdr:colOff>365426</xdr:colOff>
      <xdr:row>4</xdr:row>
      <xdr:rowOff>143189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52400"/>
          <a:ext cx="1217913" cy="800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171451</xdr:rowOff>
    </xdr:from>
    <xdr:to>
      <xdr:col>6</xdr:col>
      <xdr:colOff>242887</xdr:colOff>
      <xdr:row>5</xdr:row>
      <xdr:rowOff>38527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171451"/>
          <a:ext cx="962025" cy="876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128588</xdr:rowOff>
    </xdr:from>
    <xdr:to>
      <xdr:col>1</xdr:col>
      <xdr:colOff>365426</xdr:colOff>
      <xdr:row>4</xdr:row>
      <xdr:rowOff>119377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28588"/>
          <a:ext cx="1217913" cy="812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171451</xdr:rowOff>
    </xdr:from>
    <xdr:to>
      <xdr:col>6</xdr:col>
      <xdr:colOff>242887</xdr:colOff>
      <xdr:row>5</xdr:row>
      <xdr:rowOff>6777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171451"/>
          <a:ext cx="966787" cy="8767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152399</xdr:rowOff>
    </xdr:from>
    <xdr:to>
      <xdr:col>1</xdr:col>
      <xdr:colOff>721977</xdr:colOff>
      <xdr:row>5</xdr:row>
      <xdr:rowOff>178592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52399"/>
          <a:ext cx="1569701" cy="1035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183356</xdr:rowOff>
    </xdr:from>
    <xdr:to>
      <xdr:col>6</xdr:col>
      <xdr:colOff>278606</xdr:colOff>
      <xdr:row>6</xdr:row>
      <xdr:rowOff>171431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183356"/>
          <a:ext cx="1316831" cy="1197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152399</xdr:rowOff>
    </xdr:from>
    <xdr:to>
      <xdr:col>1</xdr:col>
      <xdr:colOff>721977</xdr:colOff>
      <xdr:row>5</xdr:row>
      <xdr:rowOff>178592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52399"/>
          <a:ext cx="1574464" cy="1050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183356</xdr:rowOff>
    </xdr:from>
    <xdr:to>
      <xdr:col>6</xdr:col>
      <xdr:colOff>278606</xdr:colOff>
      <xdr:row>6</xdr:row>
      <xdr:rowOff>171431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656" y="183356"/>
          <a:ext cx="1314450" cy="1214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52400"/>
          <a:ext cx="1213150" cy="800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64293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171451"/>
          <a:ext cx="966787" cy="8767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64293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9643" cy="8814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64293</xdr:colOff>
      <xdr:row>4</xdr:row>
      <xdr:rowOff>81389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0" y="0"/>
          <a:ext cx="959643" cy="88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4"/>
  <sheetViews>
    <sheetView showRowColHeaders="0" topLeftCell="A34" zoomScale="110" zoomScaleNormal="110" workbookViewId="0">
      <selection activeCell="B37" sqref="B37"/>
    </sheetView>
  </sheetViews>
  <sheetFormatPr defaultColWidth="11.42578125" defaultRowHeight="15.75" x14ac:dyDescent="0.25"/>
  <cols>
    <col min="1" max="1" width="9.42578125" style="1" customWidth="1"/>
    <col min="2" max="2" width="16.28515625" style="2" customWidth="1"/>
    <col min="3" max="3" width="38.7109375" style="2" customWidth="1"/>
    <col min="4" max="4" width="54.28515625" style="2" customWidth="1"/>
    <col min="5" max="5" width="19.28515625" style="2" customWidth="1"/>
    <col min="6" max="6" width="16.28515625" style="2" customWidth="1"/>
    <col min="7" max="7" width="17.5703125" style="2" customWidth="1"/>
    <col min="8" max="8" width="11.42578125" style="1"/>
    <col min="9" max="9" width="15.5703125" style="1" bestFit="1" customWidth="1"/>
    <col min="10" max="10" width="14.140625" style="1" bestFit="1" customWidth="1"/>
    <col min="11" max="11" width="15.5703125" style="1" bestFit="1" customWidth="1"/>
    <col min="12" max="12" width="11.42578125" style="1"/>
    <col min="13" max="13" width="19.28515625" style="1" customWidth="1"/>
    <col min="14" max="16384" width="11.42578125" style="1"/>
  </cols>
  <sheetData>
    <row r="1" spans="2:10" ht="16.5" thickBot="1" x14ac:dyDescent="0.3">
      <c r="B1" s="33"/>
      <c r="C1" s="33"/>
      <c r="D1" s="33"/>
      <c r="E1" s="33"/>
      <c r="F1" s="33"/>
      <c r="G1" s="33"/>
    </row>
    <row r="2" spans="2:10" ht="16.5" thickTop="1" x14ac:dyDescent="0.25">
      <c r="B2" s="18"/>
      <c r="C2" s="19"/>
      <c r="D2" s="20"/>
      <c r="E2" s="21"/>
      <c r="F2" s="22"/>
      <c r="G2" s="23"/>
    </row>
    <row r="3" spans="2:10" x14ac:dyDescent="0.25">
      <c r="B3" s="24"/>
      <c r="C3" s="31"/>
      <c r="D3" s="31"/>
      <c r="E3" s="3"/>
      <c r="F3" s="31"/>
      <c r="G3" s="25"/>
    </row>
    <row r="4" spans="2:10" x14ac:dyDescent="0.25">
      <c r="B4" s="26"/>
      <c r="C4" s="4"/>
      <c r="D4" s="5"/>
      <c r="E4" s="6"/>
      <c r="F4" s="7"/>
      <c r="G4" s="27"/>
    </row>
    <row r="5" spans="2:10" x14ac:dyDescent="0.25">
      <c r="B5" s="26"/>
      <c r="C5" s="4"/>
      <c r="D5" s="5"/>
      <c r="E5" s="6"/>
      <c r="F5" s="7"/>
      <c r="G5" s="27"/>
    </row>
    <row r="6" spans="2:10" ht="33.75" customHeight="1" x14ac:dyDescent="0.25">
      <c r="B6" s="26"/>
      <c r="C6" s="8"/>
      <c r="D6" s="31" t="s">
        <v>0</v>
      </c>
      <c r="E6" s="8"/>
      <c r="F6" s="8"/>
      <c r="G6" s="28"/>
    </row>
    <row r="7" spans="2:10" x14ac:dyDescent="0.25">
      <c r="B7" s="26"/>
      <c r="C7" s="8"/>
      <c r="D7" s="47" t="s">
        <v>1</v>
      </c>
      <c r="E7" s="8"/>
      <c r="F7" s="8"/>
      <c r="G7" s="28"/>
    </row>
    <row r="8" spans="2:10" x14ac:dyDescent="0.25">
      <c r="B8" s="26"/>
      <c r="C8" s="31"/>
      <c r="D8" s="9" t="s">
        <v>26</v>
      </c>
      <c r="E8" s="10"/>
      <c r="F8" s="11"/>
      <c r="G8" s="29"/>
    </row>
    <row r="9" spans="2:10" ht="16.5" thickBot="1" x14ac:dyDescent="0.3">
      <c r="B9" s="26"/>
      <c r="C9" s="12"/>
      <c r="D9" s="13" t="s">
        <v>2</v>
      </c>
      <c r="E9" s="12"/>
      <c r="F9" s="12"/>
      <c r="G9" s="30"/>
    </row>
    <row r="10" spans="2:10" ht="16.5" thickBot="1" x14ac:dyDescent="0.3">
      <c r="B10" s="39" t="s">
        <v>3</v>
      </c>
      <c r="C10" s="44" t="s">
        <v>4</v>
      </c>
      <c r="D10" s="44" t="s">
        <v>5</v>
      </c>
      <c r="E10" s="38" t="s">
        <v>6</v>
      </c>
      <c r="F10" s="45" t="s">
        <v>7</v>
      </c>
      <c r="G10" s="46" t="s">
        <v>8</v>
      </c>
      <c r="J10" s="40"/>
    </row>
    <row r="11" spans="2:10" ht="18.75" x14ac:dyDescent="0.3">
      <c r="B11" s="48"/>
      <c r="C11" s="49" t="s">
        <v>10</v>
      </c>
      <c r="D11" s="50" t="s">
        <v>9</v>
      </c>
      <c r="E11" s="51">
        <v>43213569.719999999</v>
      </c>
      <c r="F11" s="52"/>
      <c r="G11" s="53">
        <f>+E11</f>
        <v>43213569.719999999</v>
      </c>
    </row>
    <row r="12" spans="2:10" ht="18.75" x14ac:dyDescent="0.3">
      <c r="B12" s="93">
        <v>44047</v>
      </c>
      <c r="C12" s="54" t="s">
        <v>10</v>
      </c>
      <c r="D12" s="55" t="s">
        <v>11</v>
      </c>
      <c r="E12" s="95">
        <v>2620.44</v>
      </c>
      <c r="F12" s="57"/>
      <c r="G12" s="58">
        <f>+G11+E12-F12</f>
        <v>43216190.159999996</v>
      </c>
      <c r="J12" s="40"/>
    </row>
    <row r="13" spans="2:10" ht="18.75" x14ac:dyDescent="0.3">
      <c r="B13" s="93">
        <v>44047</v>
      </c>
      <c r="C13" s="60" t="s">
        <v>10</v>
      </c>
      <c r="D13" s="55" t="s">
        <v>11</v>
      </c>
      <c r="E13" s="95">
        <v>120356</v>
      </c>
      <c r="F13" s="57"/>
      <c r="G13" s="58">
        <f t="shared" ref="G13:G74" si="0">+G12+E13-F13</f>
        <v>43336546.159999996</v>
      </c>
      <c r="J13" s="40"/>
    </row>
    <row r="14" spans="2:10" ht="18.75" x14ac:dyDescent="0.3">
      <c r="B14" s="93">
        <v>44047</v>
      </c>
      <c r="C14" s="60" t="s">
        <v>10</v>
      </c>
      <c r="D14" s="61" t="s">
        <v>11</v>
      </c>
      <c r="E14" s="95">
        <v>115738.71</v>
      </c>
      <c r="F14" s="57"/>
      <c r="G14" s="58">
        <f t="shared" si="0"/>
        <v>43452284.869999997</v>
      </c>
      <c r="J14" s="40"/>
    </row>
    <row r="15" spans="2:10" ht="18.75" x14ac:dyDescent="0.3">
      <c r="B15" s="93">
        <v>44048</v>
      </c>
      <c r="C15" s="60" t="s">
        <v>10</v>
      </c>
      <c r="D15" s="61" t="s">
        <v>11</v>
      </c>
      <c r="E15" s="95">
        <v>73024</v>
      </c>
      <c r="F15" s="57"/>
      <c r="G15" s="58">
        <f t="shared" si="0"/>
        <v>43525308.869999997</v>
      </c>
      <c r="J15" s="40"/>
    </row>
    <row r="16" spans="2:10" ht="18.75" x14ac:dyDescent="0.3">
      <c r="B16" s="93">
        <v>44048</v>
      </c>
      <c r="C16" s="60" t="s">
        <v>10</v>
      </c>
      <c r="D16" s="61" t="s">
        <v>11</v>
      </c>
      <c r="E16" s="95">
        <v>16363.85</v>
      </c>
      <c r="F16" s="57"/>
      <c r="G16" s="58">
        <f t="shared" si="0"/>
        <v>43541672.719999999</v>
      </c>
    </row>
    <row r="17" spans="2:7" ht="18.75" x14ac:dyDescent="0.3">
      <c r="B17" s="93">
        <v>44049</v>
      </c>
      <c r="C17" s="60" t="s">
        <v>10</v>
      </c>
      <c r="D17" s="61" t="s">
        <v>11</v>
      </c>
      <c r="E17" s="95">
        <v>48500</v>
      </c>
      <c r="F17" s="57"/>
      <c r="G17" s="58">
        <f t="shared" si="0"/>
        <v>43590172.719999999</v>
      </c>
    </row>
    <row r="18" spans="2:7" ht="18.75" x14ac:dyDescent="0.3">
      <c r="B18" s="93">
        <v>44049</v>
      </c>
      <c r="C18" s="60" t="s">
        <v>10</v>
      </c>
      <c r="D18" s="61" t="s">
        <v>11</v>
      </c>
      <c r="E18" s="95">
        <v>9200</v>
      </c>
      <c r="F18" s="57"/>
      <c r="G18" s="58">
        <f t="shared" si="0"/>
        <v>43599372.719999999</v>
      </c>
    </row>
    <row r="19" spans="2:7" ht="18.75" x14ac:dyDescent="0.3">
      <c r="B19" s="93">
        <v>44050</v>
      </c>
      <c r="C19" s="60" t="s">
        <v>10</v>
      </c>
      <c r="D19" s="61" t="s">
        <v>11</v>
      </c>
      <c r="E19" s="95">
        <v>10140</v>
      </c>
      <c r="F19" s="57"/>
      <c r="G19" s="58">
        <f t="shared" si="0"/>
        <v>43609512.719999999</v>
      </c>
    </row>
    <row r="20" spans="2:7" ht="18.75" x14ac:dyDescent="0.3">
      <c r="B20" s="93">
        <v>44050</v>
      </c>
      <c r="C20" s="60" t="s">
        <v>10</v>
      </c>
      <c r="D20" s="61" t="s">
        <v>11</v>
      </c>
      <c r="E20" s="95">
        <v>3015.1</v>
      </c>
      <c r="F20" s="57"/>
      <c r="G20" s="58">
        <f t="shared" si="0"/>
        <v>43612527.82</v>
      </c>
    </row>
    <row r="21" spans="2:7" ht="18.75" x14ac:dyDescent="0.3">
      <c r="B21" s="93">
        <v>44050</v>
      </c>
      <c r="C21" s="60" t="s">
        <v>10</v>
      </c>
      <c r="D21" s="61" t="s">
        <v>11</v>
      </c>
      <c r="E21" s="95">
        <v>58842.79</v>
      </c>
      <c r="F21" s="57"/>
      <c r="G21" s="58">
        <f t="shared" si="0"/>
        <v>43671370.609999999</v>
      </c>
    </row>
    <row r="22" spans="2:7" ht="18.75" x14ac:dyDescent="0.3">
      <c r="B22" s="93">
        <v>44053</v>
      </c>
      <c r="C22" s="60" t="s">
        <v>22</v>
      </c>
      <c r="D22" s="61" t="s">
        <v>11</v>
      </c>
      <c r="E22" s="95">
        <v>11316.43</v>
      </c>
      <c r="F22" s="57"/>
      <c r="G22" s="58">
        <f t="shared" si="0"/>
        <v>43682687.039999999</v>
      </c>
    </row>
    <row r="23" spans="2:7" ht="18.75" x14ac:dyDescent="0.3">
      <c r="B23" s="93">
        <v>44053</v>
      </c>
      <c r="C23" s="60" t="s">
        <v>10</v>
      </c>
      <c r="D23" s="61" t="s">
        <v>11</v>
      </c>
      <c r="E23" s="95">
        <v>18400</v>
      </c>
      <c r="F23" s="57"/>
      <c r="G23" s="58">
        <f t="shared" si="0"/>
        <v>43701087.039999999</v>
      </c>
    </row>
    <row r="24" spans="2:7" ht="18.75" x14ac:dyDescent="0.3">
      <c r="B24" s="93">
        <v>44053</v>
      </c>
      <c r="C24" s="60" t="s">
        <v>10</v>
      </c>
      <c r="D24" s="61" t="s">
        <v>11</v>
      </c>
      <c r="E24" s="95">
        <v>668312.56000000006</v>
      </c>
      <c r="F24" s="57"/>
      <c r="G24" s="58">
        <f t="shared" si="0"/>
        <v>44369399.600000001</v>
      </c>
    </row>
    <row r="25" spans="2:7" ht="18.75" x14ac:dyDescent="0.3">
      <c r="B25" s="93">
        <v>44054</v>
      </c>
      <c r="C25" s="60" t="s">
        <v>10</v>
      </c>
      <c r="D25" s="61" t="s">
        <v>11</v>
      </c>
      <c r="E25" s="95">
        <v>16596.5</v>
      </c>
      <c r="F25" s="57"/>
      <c r="G25" s="58">
        <f t="shared" si="0"/>
        <v>44385996.100000001</v>
      </c>
    </row>
    <row r="26" spans="2:7" ht="18.75" x14ac:dyDescent="0.3">
      <c r="B26" s="93">
        <v>44054</v>
      </c>
      <c r="C26" s="60" t="s">
        <v>22</v>
      </c>
      <c r="D26" s="61" t="s">
        <v>11</v>
      </c>
      <c r="E26" s="95">
        <v>33300</v>
      </c>
      <c r="F26" s="57"/>
      <c r="G26" s="58">
        <f t="shared" si="0"/>
        <v>44419296.100000001</v>
      </c>
    </row>
    <row r="27" spans="2:7" ht="18.75" x14ac:dyDescent="0.3">
      <c r="B27" s="93">
        <v>44054</v>
      </c>
      <c r="C27" s="60" t="s">
        <v>23</v>
      </c>
      <c r="D27" s="61" t="s">
        <v>11</v>
      </c>
      <c r="E27" s="95">
        <v>30000</v>
      </c>
      <c r="F27" s="57"/>
      <c r="G27" s="58">
        <f t="shared" si="0"/>
        <v>44449296.100000001</v>
      </c>
    </row>
    <row r="28" spans="2:7" ht="18.75" x14ac:dyDescent="0.3">
      <c r="B28" s="93">
        <v>44054</v>
      </c>
      <c r="C28" s="60" t="s">
        <v>10</v>
      </c>
      <c r="D28" s="61" t="s">
        <v>11</v>
      </c>
      <c r="E28" s="95">
        <v>320925</v>
      </c>
      <c r="F28" s="57"/>
      <c r="G28" s="58">
        <f t="shared" si="0"/>
        <v>44770221.100000001</v>
      </c>
    </row>
    <row r="29" spans="2:7" ht="18.75" x14ac:dyDescent="0.3">
      <c r="B29" s="93">
        <v>44055</v>
      </c>
      <c r="C29" s="60" t="s">
        <v>10</v>
      </c>
      <c r="D29" s="61" t="s">
        <v>11</v>
      </c>
      <c r="E29" s="95">
        <v>21948.01</v>
      </c>
      <c r="F29" s="57"/>
      <c r="G29" s="58">
        <f t="shared" si="0"/>
        <v>44792169.109999999</v>
      </c>
    </row>
    <row r="30" spans="2:7" ht="18.75" x14ac:dyDescent="0.3">
      <c r="B30" s="93">
        <v>44055</v>
      </c>
      <c r="C30" s="60" t="s">
        <v>10</v>
      </c>
      <c r="D30" s="61" t="s">
        <v>11</v>
      </c>
      <c r="E30" s="95">
        <v>11432</v>
      </c>
      <c r="F30" s="57"/>
      <c r="G30" s="58">
        <f t="shared" si="0"/>
        <v>44803601.109999999</v>
      </c>
    </row>
    <row r="31" spans="2:7" ht="18.75" x14ac:dyDescent="0.3">
      <c r="B31" s="93">
        <v>44055</v>
      </c>
      <c r="C31" s="60" t="s">
        <v>10</v>
      </c>
      <c r="D31" s="61" t="s">
        <v>11</v>
      </c>
      <c r="E31" s="95">
        <v>76172.77</v>
      </c>
      <c r="F31" s="57"/>
      <c r="G31" s="58">
        <f t="shared" si="0"/>
        <v>44879773.880000003</v>
      </c>
    </row>
    <row r="32" spans="2:7" ht="18.75" x14ac:dyDescent="0.3">
      <c r="B32" s="93">
        <v>44056</v>
      </c>
      <c r="C32" s="60" t="s">
        <v>10</v>
      </c>
      <c r="D32" s="61" t="s">
        <v>11</v>
      </c>
      <c r="E32" s="95">
        <v>19343.669999999998</v>
      </c>
      <c r="F32" s="57"/>
      <c r="G32" s="58">
        <f t="shared" si="0"/>
        <v>44899117.550000004</v>
      </c>
    </row>
    <row r="33" spans="2:7" ht="18.75" x14ac:dyDescent="0.3">
      <c r="B33" s="93">
        <v>44056</v>
      </c>
      <c r="C33" s="60" t="s">
        <v>10</v>
      </c>
      <c r="D33" s="61" t="s">
        <v>11</v>
      </c>
      <c r="E33" s="95">
        <v>4100</v>
      </c>
      <c r="F33" s="57"/>
      <c r="G33" s="58">
        <f t="shared" si="0"/>
        <v>44903217.550000004</v>
      </c>
    </row>
    <row r="34" spans="2:7" ht="18.75" x14ac:dyDescent="0.3">
      <c r="B34" s="94">
        <v>44057</v>
      </c>
      <c r="C34" s="60" t="s">
        <v>10</v>
      </c>
      <c r="D34" s="61" t="s">
        <v>11</v>
      </c>
      <c r="E34" s="95">
        <v>174364.01</v>
      </c>
      <c r="F34" s="57"/>
      <c r="G34" s="58">
        <f t="shared" si="0"/>
        <v>45077581.560000002</v>
      </c>
    </row>
    <row r="35" spans="2:7" ht="18.75" x14ac:dyDescent="0.3">
      <c r="B35" s="94">
        <v>44057</v>
      </c>
      <c r="C35" s="60" t="s">
        <v>10</v>
      </c>
      <c r="D35" s="61" t="s">
        <v>11</v>
      </c>
      <c r="E35" s="95">
        <v>52765</v>
      </c>
      <c r="F35" s="57"/>
      <c r="G35" s="58">
        <f t="shared" si="0"/>
        <v>45130346.560000002</v>
      </c>
    </row>
    <row r="36" spans="2:7" ht="18.75" x14ac:dyDescent="0.3">
      <c r="B36" s="94">
        <v>44057</v>
      </c>
      <c r="C36" s="60" t="s">
        <v>10</v>
      </c>
      <c r="D36" s="61" t="s">
        <v>11</v>
      </c>
      <c r="E36" s="95">
        <v>100000</v>
      </c>
      <c r="F36" s="57"/>
      <c r="G36" s="58">
        <f t="shared" si="0"/>
        <v>45230346.560000002</v>
      </c>
    </row>
    <row r="37" spans="2:7" ht="18.75" x14ac:dyDescent="0.3">
      <c r="B37" s="93">
        <v>44060</v>
      </c>
      <c r="C37" s="60" t="s">
        <v>10</v>
      </c>
      <c r="D37" s="61" t="s">
        <v>11</v>
      </c>
      <c r="E37" s="95">
        <v>61471</v>
      </c>
      <c r="F37" s="57"/>
      <c r="G37" s="58">
        <f t="shared" si="0"/>
        <v>45291817.560000002</v>
      </c>
    </row>
    <row r="38" spans="2:7" ht="18.75" x14ac:dyDescent="0.3">
      <c r="B38" s="93">
        <v>44060</v>
      </c>
      <c r="C38" s="60" t="s">
        <v>10</v>
      </c>
      <c r="D38" s="61" t="s">
        <v>11</v>
      </c>
      <c r="E38" s="95">
        <v>92620.91</v>
      </c>
      <c r="F38" s="57"/>
      <c r="G38" s="58">
        <f t="shared" si="0"/>
        <v>45384438.469999999</v>
      </c>
    </row>
    <row r="39" spans="2:7" ht="18.75" x14ac:dyDescent="0.3">
      <c r="B39" s="93">
        <v>44062</v>
      </c>
      <c r="C39" s="60" t="s">
        <v>10</v>
      </c>
      <c r="D39" s="61" t="s">
        <v>11</v>
      </c>
      <c r="E39" s="95">
        <v>300</v>
      </c>
      <c r="F39" s="57"/>
      <c r="G39" s="58">
        <f t="shared" si="0"/>
        <v>45384738.469999999</v>
      </c>
    </row>
    <row r="40" spans="2:7" ht="18.75" x14ac:dyDescent="0.3">
      <c r="B40" s="93">
        <v>44063</v>
      </c>
      <c r="C40" s="60" t="s">
        <v>10</v>
      </c>
      <c r="D40" s="61" t="s">
        <v>11</v>
      </c>
      <c r="E40" s="95">
        <v>16137</v>
      </c>
      <c r="F40" s="57"/>
      <c r="G40" s="58">
        <f t="shared" si="0"/>
        <v>45400875.469999999</v>
      </c>
    </row>
    <row r="41" spans="2:7" ht="18.75" x14ac:dyDescent="0.3">
      <c r="B41" s="93">
        <v>44063</v>
      </c>
      <c r="C41" s="60" t="s">
        <v>10</v>
      </c>
      <c r="D41" s="61" t="s">
        <v>11</v>
      </c>
      <c r="E41" s="95">
        <v>2341.7600000000002</v>
      </c>
      <c r="F41" s="57"/>
      <c r="G41" s="58">
        <f t="shared" si="0"/>
        <v>45403217.229999997</v>
      </c>
    </row>
    <row r="42" spans="2:7" ht="18.75" x14ac:dyDescent="0.3">
      <c r="B42" s="93">
        <v>44064</v>
      </c>
      <c r="C42" s="60" t="s">
        <v>10</v>
      </c>
      <c r="D42" s="61" t="s">
        <v>11</v>
      </c>
      <c r="E42" s="95">
        <v>2000</v>
      </c>
      <c r="F42" s="57"/>
      <c r="G42" s="58">
        <f t="shared" si="0"/>
        <v>45405217.229999997</v>
      </c>
    </row>
    <row r="43" spans="2:7" ht="18.75" x14ac:dyDescent="0.3">
      <c r="B43" s="93">
        <v>44064</v>
      </c>
      <c r="C43" s="60" t="s">
        <v>10</v>
      </c>
      <c r="D43" s="61" t="s">
        <v>11</v>
      </c>
      <c r="E43" s="95">
        <v>1500</v>
      </c>
      <c r="F43" s="57"/>
      <c r="G43" s="58">
        <f t="shared" si="0"/>
        <v>45406717.229999997</v>
      </c>
    </row>
    <row r="44" spans="2:7" ht="18.75" x14ac:dyDescent="0.3">
      <c r="B44" s="93">
        <v>44067</v>
      </c>
      <c r="C44" s="60" t="s">
        <v>10</v>
      </c>
      <c r="D44" s="61" t="s">
        <v>11</v>
      </c>
      <c r="E44" s="95">
        <v>5100</v>
      </c>
      <c r="F44" s="57"/>
      <c r="G44" s="58">
        <f t="shared" si="0"/>
        <v>45411817.229999997</v>
      </c>
    </row>
    <row r="45" spans="2:7" ht="18.75" x14ac:dyDescent="0.3">
      <c r="B45" s="93">
        <v>44067</v>
      </c>
      <c r="C45" s="60" t="s">
        <v>10</v>
      </c>
      <c r="D45" s="61" t="s">
        <v>11</v>
      </c>
      <c r="E45" s="95">
        <v>19965</v>
      </c>
      <c r="F45" s="57"/>
      <c r="G45" s="58">
        <f t="shared" si="0"/>
        <v>45431782.229999997</v>
      </c>
    </row>
    <row r="46" spans="2:7" ht="18.75" x14ac:dyDescent="0.3">
      <c r="B46" s="93">
        <v>44068</v>
      </c>
      <c r="C46" s="60" t="s">
        <v>10</v>
      </c>
      <c r="D46" s="61" t="s">
        <v>11</v>
      </c>
      <c r="E46" s="95">
        <v>370</v>
      </c>
      <c r="F46" s="57"/>
      <c r="G46" s="58">
        <f t="shared" si="0"/>
        <v>45432152.229999997</v>
      </c>
    </row>
    <row r="47" spans="2:7" ht="18.75" x14ac:dyDescent="0.3">
      <c r="B47" s="93">
        <v>44068</v>
      </c>
      <c r="C47" s="60" t="s">
        <v>10</v>
      </c>
      <c r="D47" s="61" t="s">
        <v>11</v>
      </c>
      <c r="E47" s="95">
        <v>5100</v>
      </c>
      <c r="F47" s="57"/>
      <c r="G47" s="58">
        <f t="shared" si="0"/>
        <v>45437252.229999997</v>
      </c>
    </row>
    <row r="48" spans="2:7" ht="18.75" x14ac:dyDescent="0.3">
      <c r="B48" s="93">
        <v>44069</v>
      </c>
      <c r="C48" s="60" t="s">
        <v>10</v>
      </c>
      <c r="D48" s="61" t="s">
        <v>11</v>
      </c>
      <c r="E48" s="95">
        <v>6820</v>
      </c>
      <c r="F48" s="57"/>
      <c r="G48" s="58">
        <f t="shared" si="0"/>
        <v>45444072.229999997</v>
      </c>
    </row>
    <row r="49" spans="2:7" ht="18.75" x14ac:dyDescent="0.3">
      <c r="B49" s="93">
        <v>44070</v>
      </c>
      <c r="C49" s="60" t="s">
        <v>10</v>
      </c>
      <c r="D49" s="61" t="s">
        <v>11</v>
      </c>
      <c r="E49" s="95">
        <v>1801.3</v>
      </c>
      <c r="F49" s="57"/>
      <c r="G49" s="58">
        <f t="shared" si="0"/>
        <v>45445873.529999994</v>
      </c>
    </row>
    <row r="50" spans="2:7" ht="18.75" x14ac:dyDescent="0.3">
      <c r="B50" s="93">
        <v>44070</v>
      </c>
      <c r="C50" s="60" t="s">
        <v>10</v>
      </c>
      <c r="D50" s="61" t="s">
        <v>11</v>
      </c>
      <c r="E50" s="95">
        <v>37500</v>
      </c>
      <c r="F50" s="57"/>
      <c r="G50" s="58">
        <f t="shared" si="0"/>
        <v>45483373.529999994</v>
      </c>
    </row>
    <row r="51" spans="2:7" ht="18.75" x14ac:dyDescent="0.3">
      <c r="B51" s="93">
        <v>44071</v>
      </c>
      <c r="C51" s="60" t="s">
        <v>10</v>
      </c>
      <c r="D51" s="61" t="s">
        <v>11</v>
      </c>
      <c r="E51" s="95">
        <v>20660</v>
      </c>
      <c r="F51" s="57"/>
      <c r="G51" s="58">
        <f t="shared" si="0"/>
        <v>45504033.529999994</v>
      </c>
    </row>
    <row r="52" spans="2:7" ht="18.75" x14ac:dyDescent="0.3">
      <c r="B52" s="93">
        <v>44071</v>
      </c>
      <c r="C52" s="60" t="s">
        <v>10</v>
      </c>
      <c r="D52" s="61" t="s">
        <v>11</v>
      </c>
      <c r="E52" s="95">
        <v>320</v>
      </c>
      <c r="F52" s="57"/>
      <c r="G52" s="58">
        <f t="shared" si="0"/>
        <v>45504353.529999994</v>
      </c>
    </row>
    <row r="53" spans="2:7" ht="18.75" x14ac:dyDescent="0.3">
      <c r="B53" s="93">
        <v>44074</v>
      </c>
      <c r="C53" s="60" t="s">
        <v>10</v>
      </c>
      <c r="D53" s="61" t="s">
        <v>11</v>
      </c>
      <c r="E53" s="95">
        <v>260.44</v>
      </c>
      <c r="F53" s="57"/>
      <c r="G53" s="58">
        <f t="shared" si="0"/>
        <v>45504613.969999991</v>
      </c>
    </row>
    <row r="54" spans="2:7" ht="18.75" x14ac:dyDescent="0.3">
      <c r="B54" s="93">
        <v>44074</v>
      </c>
      <c r="C54" s="60" t="s">
        <v>10</v>
      </c>
      <c r="D54" s="61" t="s">
        <v>11</v>
      </c>
      <c r="E54" s="95">
        <v>4725</v>
      </c>
      <c r="F54" s="57"/>
      <c r="G54" s="58">
        <f t="shared" si="0"/>
        <v>45509338.969999991</v>
      </c>
    </row>
    <row r="55" spans="2:7" ht="18.75" x14ac:dyDescent="0.3">
      <c r="B55" s="93">
        <v>44075</v>
      </c>
      <c r="C55" s="60" t="s">
        <v>10</v>
      </c>
      <c r="D55" s="61" t="s">
        <v>11</v>
      </c>
      <c r="E55" s="95">
        <v>3890</v>
      </c>
      <c r="F55" s="57"/>
      <c r="G55" s="58">
        <f t="shared" si="0"/>
        <v>45513228.969999991</v>
      </c>
    </row>
    <row r="56" spans="2:7" ht="18.75" x14ac:dyDescent="0.3">
      <c r="B56" s="93">
        <v>44075</v>
      </c>
      <c r="C56" s="60" t="s">
        <v>10</v>
      </c>
      <c r="D56" s="61" t="s">
        <v>11</v>
      </c>
      <c r="E56" s="95">
        <v>7300</v>
      </c>
      <c r="F56" s="57"/>
      <c r="G56" s="58">
        <f t="shared" si="0"/>
        <v>45520528.969999991</v>
      </c>
    </row>
    <row r="57" spans="2:7" ht="18.75" x14ac:dyDescent="0.3">
      <c r="B57" s="59">
        <v>44034</v>
      </c>
      <c r="C57" s="60" t="s">
        <v>10</v>
      </c>
      <c r="D57" s="61" t="s">
        <v>11</v>
      </c>
      <c r="E57" s="95">
        <f>SUM(E12:E56)</f>
        <v>2306959.2499999995</v>
      </c>
      <c r="F57" s="57"/>
      <c r="G57" s="58">
        <f t="shared" si="0"/>
        <v>47827488.219999991</v>
      </c>
    </row>
    <row r="58" spans="2:7" ht="18.75" x14ac:dyDescent="0.3">
      <c r="B58" s="59">
        <v>44034</v>
      </c>
      <c r="C58" s="60" t="s">
        <v>22</v>
      </c>
      <c r="D58" s="61" t="s">
        <v>11</v>
      </c>
      <c r="E58" s="56">
        <v>45980</v>
      </c>
      <c r="F58" s="57"/>
      <c r="G58" s="58">
        <f t="shared" si="0"/>
        <v>47873468.219999991</v>
      </c>
    </row>
    <row r="59" spans="2:7" ht="18.75" x14ac:dyDescent="0.3">
      <c r="B59" s="59">
        <v>44035</v>
      </c>
      <c r="C59" s="60" t="s">
        <v>10</v>
      </c>
      <c r="D59" s="61" t="s">
        <v>11</v>
      </c>
      <c r="E59" s="56">
        <v>386.93</v>
      </c>
      <c r="F59" s="57"/>
      <c r="G59" s="58">
        <f t="shared" si="0"/>
        <v>47873855.149999991</v>
      </c>
    </row>
    <row r="60" spans="2:7" ht="18.75" x14ac:dyDescent="0.3">
      <c r="B60" s="59">
        <v>44035</v>
      </c>
      <c r="C60" s="60" t="s">
        <v>10</v>
      </c>
      <c r="D60" s="61" t="s">
        <v>11</v>
      </c>
      <c r="E60" s="56">
        <v>9000</v>
      </c>
      <c r="F60" s="57"/>
      <c r="G60" s="58">
        <f t="shared" si="0"/>
        <v>47882855.149999991</v>
      </c>
    </row>
    <row r="61" spans="2:7" ht="18.75" x14ac:dyDescent="0.3">
      <c r="B61" s="59">
        <v>44035</v>
      </c>
      <c r="C61" s="60" t="s">
        <v>10</v>
      </c>
      <c r="D61" s="61" t="s">
        <v>11</v>
      </c>
      <c r="E61" s="56">
        <v>340</v>
      </c>
      <c r="F61" s="57"/>
      <c r="G61" s="58">
        <f t="shared" si="0"/>
        <v>47883195.149999991</v>
      </c>
    </row>
    <row r="62" spans="2:7" ht="18.75" x14ac:dyDescent="0.3">
      <c r="B62" s="59">
        <v>44035</v>
      </c>
      <c r="C62" s="60" t="s">
        <v>10</v>
      </c>
      <c r="D62" s="61" t="s">
        <v>11</v>
      </c>
      <c r="E62" s="56">
        <v>15198.07</v>
      </c>
      <c r="F62" s="57"/>
      <c r="G62" s="58">
        <f t="shared" si="0"/>
        <v>47898393.219999991</v>
      </c>
    </row>
    <row r="63" spans="2:7" ht="18.75" x14ac:dyDescent="0.3">
      <c r="B63" s="59">
        <v>44036</v>
      </c>
      <c r="C63" s="60" t="s">
        <v>10</v>
      </c>
      <c r="D63" s="61" t="s">
        <v>11</v>
      </c>
      <c r="E63" s="56">
        <v>420.44</v>
      </c>
      <c r="F63" s="57"/>
      <c r="G63" s="58">
        <f t="shared" si="0"/>
        <v>47898813.659999989</v>
      </c>
    </row>
    <row r="64" spans="2:7" ht="18.75" x14ac:dyDescent="0.3">
      <c r="B64" s="59">
        <v>44036</v>
      </c>
      <c r="C64" s="60" t="s">
        <v>10</v>
      </c>
      <c r="D64" s="61" t="s">
        <v>11</v>
      </c>
      <c r="E64" s="56">
        <v>30000</v>
      </c>
      <c r="F64" s="57"/>
      <c r="G64" s="58">
        <f t="shared" si="0"/>
        <v>47928813.659999989</v>
      </c>
    </row>
    <row r="65" spans="2:7" ht="18.75" x14ac:dyDescent="0.3">
      <c r="B65" s="59">
        <v>44036</v>
      </c>
      <c r="C65" s="60" t="s">
        <v>10</v>
      </c>
      <c r="D65" s="61" t="s">
        <v>11</v>
      </c>
      <c r="E65" s="56">
        <v>16360</v>
      </c>
      <c r="F65" s="57"/>
      <c r="G65" s="58">
        <f t="shared" si="0"/>
        <v>47945173.659999989</v>
      </c>
    </row>
    <row r="66" spans="2:7" ht="18.75" x14ac:dyDescent="0.3">
      <c r="B66" s="59">
        <v>44036</v>
      </c>
      <c r="C66" s="60" t="s">
        <v>10</v>
      </c>
      <c r="D66" s="61" t="s">
        <v>11</v>
      </c>
      <c r="E66" s="56">
        <v>170</v>
      </c>
      <c r="F66" s="57"/>
      <c r="G66" s="58">
        <f t="shared" si="0"/>
        <v>47945343.659999989</v>
      </c>
    </row>
    <row r="67" spans="2:7" ht="18.75" x14ac:dyDescent="0.3">
      <c r="B67" s="59">
        <v>44036</v>
      </c>
      <c r="C67" s="60" t="s">
        <v>10</v>
      </c>
      <c r="D67" s="61" t="s">
        <v>11</v>
      </c>
      <c r="E67" s="62">
        <v>1481463.83</v>
      </c>
      <c r="F67" s="57"/>
      <c r="G67" s="58">
        <f t="shared" si="0"/>
        <v>49426807.489999987</v>
      </c>
    </row>
    <row r="68" spans="2:7" ht="18.75" x14ac:dyDescent="0.3">
      <c r="B68" s="59">
        <v>44040</v>
      </c>
      <c r="C68" s="60" t="s">
        <v>10</v>
      </c>
      <c r="D68" s="61" t="s">
        <v>11</v>
      </c>
      <c r="E68" s="62">
        <v>300</v>
      </c>
      <c r="F68" s="57"/>
      <c r="G68" s="58">
        <f t="shared" si="0"/>
        <v>49427107.489999987</v>
      </c>
    </row>
    <row r="69" spans="2:7" ht="19.5" thickBot="1" x14ac:dyDescent="0.35">
      <c r="B69" s="76">
        <v>44040</v>
      </c>
      <c r="C69" s="77" t="s">
        <v>10</v>
      </c>
      <c r="D69" s="78" t="s">
        <v>11</v>
      </c>
      <c r="E69" s="79">
        <v>2500</v>
      </c>
      <c r="F69" s="80"/>
      <c r="G69" s="81">
        <f t="shared" si="0"/>
        <v>49429607.489999987</v>
      </c>
    </row>
    <row r="70" spans="2:7" ht="18.75" x14ac:dyDescent="0.3">
      <c r="B70" s="48">
        <v>44040</v>
      </c>
      <c r="C70" s="72" t="s">
        <v>10</v>
      </c>
      <c r="D70" s="73" t="s">
        <v>11</v>
      </c>
      <c r="E70" s="74">
        <v>164894.45000000001</v>
      </c>
      <c r="F70" s="52"/>
      <c r="G70" s="75">
        <f t="shared" si="0"/>
        <v>49594501.93999999</v>
      </c>
    </row>
    <row r="71" spans="2:7" ht="18.75" x14ac:dyDescent="0.3">
      <c r="B71" s="59">
        <v>44039</v>
      </c>
      <c r="C71" s="60" t="s">
        <v>10</v>
      </c>
      <c r="D71" s="61" t="s">
        <v>11</v>
      </c>
      <c r="E71" s="62">
        <v>0.92</v>
      </c>
      <c r="F71" s="57"/>
      <c r="G71" s="58">
        <f t="shared" si="0"/>
        <v>49594502.859999992</v>
      </c>
    </row>
    <row r="72" spans="2:7" ht="18.75" x14ac:dyDescent="0.3">
      <c r="B72" s="59">
        <v>44039</v>
      </c>
      <c r="C72" s="60" t="s">
        <v>10</v>
      </c>
      <c r="D72" s="61" t="s">
        <v>11</v>
      </c>
      <c r="E72" s="62">
        <v>3373.09</v>
      </c>
      <c r="F72" s="57"/>
      <c r="G72" s="58">
        <f t="shared" si="0"/>
        <v>49597875.949999996</v>
      </c>
    </row>
    <row r="73" spans="2:7" ht="18.75" x14ac:dyDescent="0.3">
      <c r="B73" s="59">
        <v>44036</v>
      </c>
      <c r="C73" s="60" t="s">
        <v>10</v>
      </c>
      <c r="D73" s="61" t="s">
        <v>11</v>
      </c>
      <c r="E73" s="62">
        <v>514508.14</v>
      </c>
      <c r="F73" s="57"/>
      <c r="G73" s="58">
        <f t="shared" si="0"/>
        <v>50112384.089999996</v>
      </c>
    </row>
    <row r="74" spans="2:7" ht="18.75" x14ac:dyDescent="0.3">
      <c r="B74" s="59">
        <v>44036</v>
      </c>
      <c r="C74" s="60" t="s">
        <v>10</v>
      </c>
      <c r="D74" s="61" t="s">
        <v>11</v>
      </c>
      <c r="E74" s="62">
        <v>2006.86</v>
      </c>
      <c r="F74" s="57"/>
      <c r="G74" s="58">
        <f t="shared" si="0"/>
        <v>50114390.949999996</v>
      </c>
    </row>
    <row r="76" spans="2:7" ht="18.75" x14ac:dyDescent="0.3">
      <c r="B76" s="59">
        <v>44036</v>
      </c>
      <c r="C76" s="60" t="s">
        <v>10</v>
      </c>
      <c r="D76" s="61" t="s">
        <v>11</v>
      </c>
      <c r="E76" s="62">
        <v>340</v>
      </c>
      <c r="F76" s="102"/>
      <c r="G76" s="58">
        <f>+G74+E76-F76</f>
        <v>50114730.949999996</v>
      </c>
    </row>
    <row r="77" spans="2:7" ht="18.75" x14ac:dyDescent="0.3">
      <c r="B77" s="59">
        <v>44041</v>
      </c>
      <c r="C77" s="60" t="s">
        <v>10</v>
      </c>
      <c r="D77" s="61" t="s">
        <v>11</v>
      </c>
      <c r="E77" s="62">
        <v>170</v>
      </c>
      <c r="F77" s="57"/>
      <c r="G77" s="58">
        <f>+G76+E77-F77</f>
        <v>50114900.949999996</v>
      </c>
    </row>
    <row r="78" spans="2:7" ht="18.75" x14ac:dyDescent="0.3">
      <c r="B78" s="59">
        <v>44041</v>
      </c>
      <c r="C78" s="60" t="s">
        <v>10</v>
      </c>
      <c r="D78" s="61" t="s">
        <v>11</v>
      </c>
      <c r="E78" s="62">
        <v>19829.66</v>
      </c>
      <c r="F78" s="57"/>
      <c r="G78" s="58">
        <f t="shared" ref="G78:G108" si="1">+G77+E78-F78</f>
        <v>50134730.609999992</v>
      </c>
    </row>
    <row r="79" spans="2:7" ht="18.75" x14ac:dyDescent="0.3">
      <c r="B79" s="59">
        <v>44041</v>
      </c>
      <c r="C79" s="60" t="s">
        <v>10</v>
      </c>
      <c r="D79" s="61" t="s">
        <v>11</v>
      </c>
      <c r="E79" s="62">
        <v>10500</v>
      </c>
      <c r="F79" s="57"/>
      <c r="G79" s="58">
        <f t="shared" si="1"/>
        <v>50145230.609999992</v>
      </c>
    </row>
    <row r="80" spans="2:7" ht="18.75" x14ac:dyDescent="0.3">
      <c r="B80" s="59">
        <v>44041</v>
      </c>
      <c r="C80" s="60" t="s">
        <v>10</v>
      </c>
      <c r="D80" s="61" t="s">
        <v>11</v>
      </c>
      <c r="E80" s="62">
        <v>7248</v>
      </c>
      <c r="F80" s="57"/>
      <c r="G80" s="58">
        <f t="shared" si="1"/>
        <v>50152478.609999992</v>
      </c>
    </row>
    <row r="81" spans="2:10" ht="18.75" x14ac:dyDescent="0.3">
      <c r="B81" s="59">
        <v>44041</v>
      </c>
      <c r="C81" s="60" t="s">
        <v>10</v>
      </c>
      <c r="D81" s="61" t="s">
        <v>11</v>
      </c>
      <c r="E81" s="62">
        <v>152345.54</v>
      </c>
      <c r="F81" s="57"/>
      <c r="G81" s="58">
        <f t="shared" si="1"/>
        <v>50304824.149999991</v>
      </c>
    </row>
    <row r="82" spans="2:10" ht="18.75" x14ac:dyDescent="0.3">
      <c r="B82" s="59">
        <v>44042</v>
      </c>
      <c r="C82" s="60" t="s">
        <v>10</v>
      </c>
      <c r="D82" s="61" t="s">
        <v>11</v>
      </c>
      <c r="E82" s="62">
        <v>117076</v>
      </c>
      <c r="F82" s="57"/>
      <c r="G82" s="58">
        <f t="shared" si="1"/>
        <v>50421900.149999991</v>
      </c>
      <c r="J82" s="40"/>
    </row>
    <row r="83" spans="2:10" ht="18.75" x14ac:dyDescent="0.3">
      <c r="B83" s="59">
        <v>44042</v>
      </c>
      <c r="C83" s="60" t="s">
        <v>10</v>
      </c>
      <c r="D83" s="61" t="s">
        <v>11</v>
      </c>
      <c r="E83" s="62">
        <v>2457.5</v>
      </c>
      <c r="F83" s="57"/>
      <c r="G83" s="58">
        <f t="shared" si="1"/>
        <v>50424357.649999991</v>
      </c>
      <c r="J83" s="40"/>
    </row>
    <row r="84" spans="2:10" ht="18.75" x14ac:dyDescent="0.3">
      <c r="B84" s="59">
        <v>44042</v>
      </c>
      <c r="C84" s="60" t="s">
        <v>10</v>
      </c>
      <c r="D84" s="61" t="s">
        <v>11</v>
      </c>
      <c r="E84" s="62">
        <v>2753400.37</v>
      </c>
      <c r="F84" s="57"/>
      <c r="G84" s="58">
        <f t="shared" si="1"/>
        <v>53177758.019999988</v>
      </c>
      <c r="J84" s="40"/>
    </row>
    <row r="85" spans="2:10" s="32" customFormat="1" ht="18.75" x14ac:dyDescent="0.3">
      <c r="B85" s="59">
        <v>44043</v>
      </c>
      <c r="C85" s="60" t="s">
        <v>10</v>
      </c>
      <c r="D85" s="61" t="s">
        <v>11</v>
      </c>
      <c r="E85" s="62">
        <v>1800</v>
      </c>
      <c r="F85" s="57"/>
      <c r="G85" s="58">
        <f t="shared" si="1"/>
        <v>53179558.019999988</v>
      </c>
      <c r="I85" s="41"/>
      <c r="J85" s="42"/>
    </row>
    <row r="86" spans="2:10" s="32" customFormat="1" ht="18.75" x14ac:dyDescent="0.3">
      <c r="B86" s="59">
        <v>44046</v>
      </c>
      <c r="C86" s="60" t="s">
        <v>10</v>
      </c>
      <c r="D86" s="61" t="s">
        <v>11</v>
      </c>
      <c r="E86" s="62">
        <v>6300</v>
      </c>
      <c r="F86" s="57"/>
      <c r="G86" s="58">
        <f t="shared" si="1"/>
        <v>53185858.019999988</v>
      </c>
      <c r="J86" s="42"/>
    </row>
    <row r="87" spans="2:10" ht="18.75" x14ac:dyDescent="0.3">
      <c r="B87" s="63"/>
      <c r="C87" s="64" t="s">
        <v>15</v>
      </c>
      <c r="D87" s="61" t="s">
        <v>18</v>
      </c>
      <c r="E87" s="65"/>
      <c r="F87" s="62">
        <v>6164</v>
      </c>
      <c r="G87" s="58">
        <f t="shared" si="1"/>
        <v>53179694.019999988</v>
      </c>
      <c r="J87" s="40"/>
    </row>
    <row r="88" spans="2:10" ht="18.75" x14ac:dyDescent="0.3">
      <c r="B88" s="66"/>
      <c r="C88" s="64" t="s">
        <v>15</v>
      </c>
      <c r="D88" s="61" t="s">
        <v>44</v>
      </c>
      <c r="E88" s="65"/>
      <c r="F88" s="62">
        <v>3844.32</v>
      </c>
      <c r="G88" s="58">
        <f t="shared" si="1"/>
        <v>53175849.699999988</v>
      </c>
    </row>
    <row r="89" spans="2:10" ht="18.75" x14ac:dyDescent="0.3">
      <c r="B89" s="66"/>
      <c r="C89" s="64" t="s">
        <v>15</v>
      </c>
      <c r="D89" s="61" t="s">
        <v>43</v>
      </c>
      <c r="E89" s="65"/>
      <c r="F89" s="62">
        <v>17100</v>
      </c>
      <c r="G89" s="58">
        <f t="shared" si="1"/>
        <v>53158749.699999988</v>
      </c>
    </row>
    <row r="90" spans="2:10" ht="18.75" x14ac:dyDescent="0.3">
      <c r="B90" s="66"/>
      <c r="C90" s="64" t="s">
        <v>15</v>
      </c>
      <c r="D90" s="61" t="s">
        <v>42</v>
      </c>
      <c r="E90" s="65"/>
      <c r="F90" s="62">
        <v>11679</v>
      </c>
      <c r="G90" s="58">
        <f t="shared" si="1"/>
        <v>53147070.699999988</v>
      </c>
    </row>
    <row r="91" spans="2:10" ht="18.75" x14ac:dyDescent="0.3">
      <c r="B91" s="67"/>
      <c r="C91" s="64" t="s">
        <v>15</v>
      </c>
      <c r="D91" s="61" t="s">
        <v>41</v>
      </c>
      <c r="E91" s="65"/>
      <c r="F91" s="62">
        <v>3823.2</v>
      </c>
      <c r="G91" s="58">
        <f t="shared" si="1"/>
        <v>53143247.499999985</v>
      </c>
    </row>
    <row r="92" spans="2:10" ht="18.75" x14ac:dyDescent="0.3">
      <c r="B92" s="67"/>
      <c r="C92" s="64" t="s">
        <v>15</v>
      </c>
      <c r="D92" s="61" t="s">
        <v>40</v>
      </c>
      <c r="E92" s="65"/>
      <c r="F92" s="62">
        <v>5686</v>
      </c>
      <c r="G92" s="58">
        <f t="shared" si="1"/>
        <v>53137561.499999985</v>
      </c>
    </row>
    <row r="93" spans="2:10" ht="18.75" x14ac:dyDescent="0.3">
      <c r="B93" s="67"/>
      <c r="C93" s="64" t="s">
        <v>15</v>
      </c>
      <c r="D93" s="61" t="s">
        <v>39</v>
      </c>
      <c r="E93" s="65"/>
      <c r="F93" s="62">
        <v>1200</v>
      </c>
      <c r="G93" s="58">
        <f t="shared" si="1"/>
        <v>53136361.499999985</v>
      </c>
    </row>
    <row r="94" spans="2:10" ht="18.75" x14ac:dyDescent="0.3">
      <c r="B94" s="96"/>
      <c r="C94" s="61" t="s">
        <v>15</v>
      </c>
      <c r="D94" s="61" t="s">
        <v>38</v>
      </c>
      <c r="E94" s="65"/>
      <c r="F94" s="62">
        <v>7359.84</v>
      </c>
      <c r="G94" s="97">
        <f t="shared" si="1"/>
        <v>53129001.659999982</v>
      </c>
    </row>
    <row r="95" spans="2:10" ht="18.75" x14ac:dyDescent="0.3">
      <c r="B95" s="96"/>
      <c r="C95" s="61" t="s">
        <v>15</v>
      </c>
      <c r="D95" s="61" t="s">
        <v>37</v>
      </c>
      <c r="E95" s="65"/>
      <c r="F95" s="62">
        <v>6660</v>
      </c>
      <c r="G95" s="97">
        <f t="shared" si="1"/>
        <v>53122341.659999982</v>
      </c>
    </row>
    <row r="96" spans="2:10" ht="18.75" x14ac:dyDescent="0.3">
      <c r="B96" s="96"/>
      <c r="C96" s="61" t="s">
        <v>15</v>
      </c>
      <c r="D96" s="61" t="s">
        <v>36</v>
      </c>
      <c r="E96" s="65"/>
      <c r="F96" s="62">
        <v>3410.1</v>
      </c>
      <c r="G96" s="97">
        <f t="shared" si="1"/>
        <v>53118931.55999998</v>
      </c>
    </row>
    <row r="97" spans="2:10" ht="18.75" x14ac:dyDescent="0.3">
      <c r="B97" s="98"/>
      <c r="C97" s="61" t="s">
        <v>15</v>
      </c>
      <c r="D97" s="61" t="s">
        <v>35</v>
      </c>
      <c r="E97" s="98"/>
      <c r="F97" s="62">
        <v>6371.7</v>
      </c>
      <c r="G97" s="97">
        <f t="shared" si="1"/>
        <v>53112559.859999977</v>
      </c>
    </row>
    <row r="98" spans="2:10" ht="18.75" x14ac:dyDescent="0.3">
      <c r="B98" s="98"/>
      <c r="C98" s="61" t="s">
        <v>15</v>
      </c>
      <c r="D98" s="61" t="s">
        <v>34</v>
      </c>
      <c r="E98" s="98"/>
      <c r="F98" s="62">
        <v>1888</v>
      </c>
      <c r="G98" s="97">
        <f t="shared" si="1"/>
        <v>53110671.859999977</v>
      </c>
    </row>
    <row r="99" spans="2:10" ht="18.75" x14ac:dyDescent="0.3">
      <c r="B99" s="98"/>
      <c r="C99" s="61" t="s">
        <v>15</v>
      </c>
      <c r="D99" s="61" t="s">
        <v>33</v>
      </c>
      <c r="E99" s="98"/>
      <c r="F99" s="62">
        <v>1700.57</v>
      </c>
      <c r="G99" s="97">
        <f t="shared" si="1"/>
        <v>53108971.289999977</v>
      </c>
    </row>
    <row r="100" spans="2:10" ht="18.75" x14ac:dyDescent="0.3">
      <c r="B100" s="98"/>
      <c r="C100" s="61" t="s">
        <v>15</v>
      </c>
      <c r="D100" s="61" t="s">
        <v>32</v>
      </c>
      <c r="E100" s="98"/>
      <c r="F100" s="62">
        <v>385</v>
      </c>
      <c r="G100" s="97">
        <f t="shared" si="1"/>
        <v>53108586.289999977</v>
      </c>
    </row>
    <row r="101" spans="2:10" ht="18.75" x14ac:dyDescent="0.3">
      <c r="B101" s="98"/>
      <c r="C101" s="61" t="s">
        <v>15</v>
      </c>
      <c r="D101" s="61" t="s">
        <v>31</v>
      </c>
      <c r="E101" s="98"/>
      <c r="F101" s="62">
        <v>130</v>
      </c>
      <c r="G101" s="97">
        <f t="shared" si="1"/>
        <v>53108456.289999977</v>
      </c>
    </row>
    <row r="102" spans="2:10" ht="18.75" x14ac:dyDescent="0.3">
      <c r="B102" s="98"/>
      <c r="C102" s="61" t="s">
        <v>15</v>
      </c>
      <c r="D102" s="61" t="s">
        <v>19</v>
      </c>
      <c r="E102" s="98"/>
      <c r="F102" s="62">
        <v>7208.28</v>
      </c>
      <c r="G102" s="97">
        <f t="shared" si="1"/>
        <v>53101248.009999976</v>
      </c>
    </row>
    <row r="103" spans="2:10" ht="18.75" x14ac:dyDescent="0.3">
      <c r="B103" s="98"/>
      <c r="C103" s="61" t="s">
        <v>15</v>
      </c>
      <c r="D103" s="61" t="s">
        <v>30</v>
      </c>
      <c r="E103" s="98"/>
      <c r="F103" s="62">
        <v>4000</v>
      </c>
      <c r="G103" s="97">
        <f t="shared" si="1"/>
        <v>53097248.009999976</v>
      </c>
    </row>
    <row r="104" spans="2:10" ht="18.75" x14ac:dyDescent="0.3">
      <c r="B104" s="98"/>
      <c r="C104" s="61" t="s">
        <v>15</v>
      </c>
      <c r="D104" s="61" t="s">
        <v>20</v>
      </c>
      <c r="E104" s="98"/>
      <c r="F104" s="62">
        <v>3559.98</v>
      </c>
      <c r="G104" s="97">
        <f t="shared" si="1"/>
        <v>53093688.029999979</v>
      </c>
      <c r="J104" s="101"/>
    </row>
    <row r="105" spans="2:10" ht="18.75" x14ac:dyDescent="0.3">
      <c r="B105" s="98"/>
      <c r="C105" s="61" t="s">
        <v>15</v>
      </c>
      <c r="D105" s="61" t="s">
        <v>29</v>
      </c>
      <c r="E105" s="98"/>
      <c r="F105" s="62">
        <v>8530</v>
      </c>
      <c r="G105" s="97">
        <f t="shared" si="1"/>
        <v>53085158.029999979</v>
      </c>
    </row>
    <row r="106" spans="2:10" ht="18.75" x14ac:dyDescent="0.3">
      <c r="B106" s="98"/>
      <c r="C106" s="61" t="s">
        <v>15</v>
      </c>
      <c r="D106" s="61" t="s">
        <v>28</v>
      </c>
      <c r="E106" s="98"/>
      <c r="F106" s="62">
        <v>2028.42</v>
      </c>
      <c r="G106" s="97">
        <f t="shared" si="1"/>
        <v>53083129.609999977</v>
      </c>
    </row>
    <row r="107" spans="2:10" ht="18.75" x14ac:dyDescent="0.3">
      <c r="B107" s="98"/>
      <c r="C107" s="61" t="s">
        <v>15</v>
      </c>
      <c r="D107" s="61" t="s">
        <v>27</v>
      </c>
      <c r="E107" s="98"/>
      <c r="F107" s="62">
        <v>1140</v>
      </c>
      <c r="G107" s="97">
        <f t="shared" si="1"/>
        <v>53081989.609999977</v>
      </c>
    </row>
    <row r="108" spans="2:10" ht="18.75" x14ac:dyDescent="0.3">
      <c r="B108" s="98"/>
      <c r="C108" s="61" t="s">
        <v>15</v>
      </c>
      <c r="D108" s="61" t="s">
        <v>21</v>
      </c>
      <c r="E108" s="99">
        <f>+E117-E118</f>
        <v>0</v>
      </c>
      <c r="F108" s="62">
        <v>23124.77</v>
      </c>
      <c r="G108" s="97">
        <f t="shared" si="1"/>
        <v>53058864.839999974</v>
      </c>
    </row>
    <row r="109" spans="2:10" ht="19.5" thickBot="1" x14ac:dyDescent="0.35">
      <c r="B109" s="68"/>
      <c r="C109" s="69"/>
      <c r="D109" s="70" t="s">
        <v>16</v>
      </c>
      <c r="E109" s="71">
        <f>SUM(E11:E96)</f>
        <v>53185858.019999988</v>
      </c>
      <c r="F109" s="89">
        <v>126993.18</v>
      </c>
      <c r="G109" s="88">
        <f>+E109-F109</f>
        <v>53058864.839999989</v>
      </c>
    </row>
    <row r="110" spans="2:10" x14ac:dyDescent="0.25">
      <c r="F110" s="43"/>
    </row>
    <row r="112" spans="2:10" x14ac:dyDescent="0.25">
      <c r="F112" s="100"/>
    </row>
    <row r="113" spans="2:7" x14ac:dyDescent="0.25">
      <c r="F113" s="43"/>
    </row>
    <row r="114" spans="2:7" x14ac:dyDescent="0.25">
      <c r="G114" s="100"/>
    </row>
    <row r="115" spans="2:7" x14ac:dyDescent="0.25">
      <c r="C115" s="34"/>
      <c r="D115" s="35"/>
      <c r="E115" s="36"/>
      <c r="F115" s="37"/>
    </row>
    <row r="116" spans="2:7" x14ac:dyDescent="0.25">
      <c r="C116" s="34"/>
      <c r="D116" s="35"/>
      <c r="E116" s="36"/>
      <c r="F116" s="37"/>
    </row>
    <row r="117" spans="2:7" x14ac:dyDescent="0.25">
      <c r="C117" s="34"/>
      <c r="D117" s="35"/>
      <c r="E117" s="36"/>
      <c r="F117" s="37"/>
    </row>
    <row r="118" spans="2:7" x14ac:dyDescent="0.25">
      <c r="C118" s="34"/>
      <c r="D118" s="35"/>
      <c r="E118" s="36"/>
      <c r="F118" s="37"/>
    </row>
    <row r="119" spans="2:7" x14ac:dyDescent="0.25">
      <c r="C119" s="5"/>
      <c r="D119" s="4"/>
      <c r="E119" s="90"/>
      <c r="F119" s="90"/>
    </row>
    <row r="120" spans="2:7" ht="18.75" x14ac:dyDescent="0.3">
      <c r="B120" s="82" t="s">
        <v>17</v>
      </c>
      <c r="C120" s="83" t="s">
        <v>25</v>
      </c>
      <c r="D120" s="84" t="s">
        <v>12</v>
      </c>
      <c r="E120" s="91" t="s">
        <v>14</v>
      </c>
      <c r="F120" s="91"/>
    </row>
    <row r="121" spans="2:7" ht="18.75" x14ac:dyDescent="0.3">
      <c r="B121" s="85"/>
      <c r="C121" s="86" t="s">
        <v>24</v>
      </c>
      <c r="D121" s="87"/>
      <c r="E121" s="92" t="s">
        <v>13</v>
      </c>
      <c r="F121" s="92"/>
    </row>
    <row r="122" spans="2:7" x14ac:dyDescent="0.25">
      <c r="C122" s="14"/>
      <c r="D122" s="15"/>
      <c r="E122" s="16"/>
      <c r="F122" s="17"/>
    </row>
    <row r="124" spans="2:7" x14ac:dyDescent="0.25">
      <c r="E124" s="43"/>
    </row>
  </sheetData>
  <pageMargins left="0.44" right="0.39370078740157483" top="0.79" bottom="0.15748031496062992" header="0.72" footer="0.31496062992125984"/>
  <pageSetup scale="56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91" zoomScale="80" zoomScaleNormal="80" workbookViewId="0">
      <selection activeCell="F107" sqref="F107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19" customWidth="1"/>
    <col min="6" max="6" width="20.5703125" style="119" bestFit="1" customWidth="1"/>
    <col min="7" max="7" width="24.8554687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8"/>
      <c r="D1" s="47" t="s">
        <v>0</v>
      </c>
      <c r="E1" s="136"/>
      <c r="F1" s="136"/>
      <c r="G1" s="187"/>
    </row>
    <row r="2" spans="1:8" x14ac:dyDescent="0.25">
      <c r="A2" s="126"/>
      <c r="B2" s="8"/>
      <c r="C2" s="8"/>
      <c r="D2" s="47" t="s">
        <v>1</v>
      </c>
      <c r="E2" s="136"/>
      <c r="F2" s="136"/>
      <c r="G2" s="187"/>
    </row>
    <row r="3" spans="1:8" x14ac:dyDescent="0.25">
      <c r="A3" s="126"/>
      <c r="B3" s="47"/>
      <c r="C3" s="47"/>
      <c r="D3" s="9" t="s">
        <v>114</v>
      </c>
      <c r="E3" s="136"/>
      <c r="F3" s="137"/>
      <c r="G3" s="188"/>
    </row>
    <row r="4" spans="1:8" x14ac:dyDescent="0.25">
      <c r="A4" s="126"/>
      <c r="B4" s="12"/>
      <c r="C4" s="12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12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4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3">
      <c r="A7" s="128"/>
      <c r="B7" s="49"/>
      <c r="C7" s="49"/>
      <c r="D7" s="50" t="s">
        <v>9</v>
      </c>
      <c r="E7" s="191">
        <v>90334984.200000003</v>
      </c>
      <c r="F7" s="140"/>
      <c r="G7" s="192">
        <f>+E7</f>
        <v>90334984.200000003</v>
      </c>
      <c r="H7" s="222"/>
    </row>
    <row r="8" spans="1:8" x14ac:dyDescent="0.25">
      <c r="A8" s="112">
        <v>44319</v>
      </c>
      <c r="B8" s="202" t="s">
        <v>10</v>
      </c>
      <c r="C8" s="113">
        <v>424809958</v>
      </c>
      <c r="D8" s="202" t="s">
        <v>11</v>
      </c>
      <c r="E8" s="223">
        <v>3900</v>
      </c>
      <c r="F8" s="203"/>
      <c r="G8" s="203">
        <f>+G7+E8-F8</f>
        <v>90338884.200000003</v>
      </c>
      <c r="H8" s="212"/>
    </row>
    <row r="9" spans="1:8" x14ac:dyDescent="0.25">
      <c r="A9" s="112">
        <v>44319</v>
      </c>
      <c r="B9" s="202" t="s">
        <v>10</v>
      </c>
      <c r="C9" s="113">
        <v>424809957</v>
      </c>
      <c r="D9" s="202" t="s">
        <v>11</v>
      </c>
      <c r="E9" s="223">
        <v>9500</v>
      </c>
      <c r="F9" s="203"/>
      <c r="G9" s="203">
        <f t="shared" ref="G9:G72" si="0">+G8+E9-F9</f>
        <v>90348384.200000003</v>
      </c>
      <c r="H9" s="212"/>
    </row>
    <row r="10" spans="1:8" x14ac:dyDescent="0.25">
      <c r="A10" s="112">
        <v>44319</v>
      </c>
      <c r="B10" s="202" t="s">
        <v>10</v>
      </c>
      <c r="C10" s="113">
        <v>18976977</v>
      </c>
      <c r="D10" s="202" t="s">
        <v>11</v>
      </c>
      <c r="E10" s="223">
        <v>728418.37</v>
      </c>
      <c r="F10" s="203"/>
      <c r="G10" s="203">
        <f t="shared" si="0"/>
        <v>91076802.570000008</v>
      </c>
      <c r="H10" s="212"/>
    </row>
    <row r="11" spans="1:8" x14ac:dyDescent="0.25">
      <c r="A11" s="112">
        <v>44319</v>
      </c>
      <c r="B11" s="202" t="s">
        <v>10</v>
      </c>
      <c r="C11" s="113" t="s">
        <v>116</v>
      </c>
      <c r="D11" s="202" t="s">
        <v>11</v>
      </c>
      <c r="E11" s="223">
        <v>3000</v>
      </c>
      <c r="F11" s="203"/>
      <c r="G11" s="203">
        <f t="shared" si="0"/>
        <v>91079802.570000008</v>
      </c>
      <c r="H11" s="212"/>
    </row>
    <row r="12" spans="1:8" x14ac:dyDescent="0.25">
      <c r="A12" s="112">
        <v>44319</v>
      </c>
      <c r="B12" s="202" t="s">
        <v>10</v>
      </c>
      <c r="C12" s="113" t="s">
        <v>117</v>
      </c>
      <c r="D12" s="202" t="s">
        <v>11</v>
      </c>
      <c r="E12" s="223">
        <v>2500</v>
      </c>
      <c r="F12" s="203"/>
      <c r="G12" s="203">
        <f t="shared" si="0"/>
        <v>91082302.570000008</v>
      </c>
      <c r="H12" s="212"/>
    </row>
    <row r="13" spans="1:8" x14ac:dyDescent="0.25">
      <c r="A13" s="112">
        <v>44320</v>
      </c>
      <c r="B13" s="202" t="s">
        <v>10</v>
      </c>
      <c r="C13" s="113">
        <v>445311246</v>
      </c>
      <c r="D13" s="202" t="s">
        <v>11</v>
      </c>
      <c r="E13" s="223">
        <v>170</v>
      </c>
      <c r="F13" s="203"/>
      <c r="G13" s="203">
        <f t="shared" si="0"/>
        <v>91082472.570000008</v>
      </c>
      <c r="H13" s="212"/>
    </row>
    <row r="14" spans="1:8" x14ac:dyDescent="0.25">
      <c r="A14" s="112">
        <v>44320</v>
      </c>
      <c r="B14" s="202" t="s">
        <v>10</v>
      </c>
      <c r="C14" s="113">
        <v>445311245</v>
      </c>
      <c r="D14" s="202" t="s">
        <v>11</v>
      </c>
      <c r="E14" s="223">
        <v>599.04</v>
      </c>
      <c r="F14" s="203"/>
      <c r="G14" s="203">
        <f t="shared" si="0"/>
        <v>91083071.610000014</v>
      </c>
      <c r="H14" s="212"/>
    </row>
    <row r="15" spans="1:8" x14ac:dyDescent="0.25">
      <c r="A15" s="112">
        <v>44320</v>
      </c>
      <c r="B15" s="202" t="s">
        <v>10</v>
      </c>
      <c r="C15" s="113">
        <v>445311247</v>
      </c>
      <c r="D15" s="202" t="s">
        <v>11</v>
      </c>
      <c r="E15" s="223">
        <v>8128.2</v>
      </c>
      <c r="F15" s="203"/>
      <c r="G15" s="203">
        <f t="shared" si="0"/>
        <v>91091199.810000017</v>
      </c>
      <c r="H15" s="212"/>
    </row>
    <row r="16" spans="1:8" x14ac:dyDescent="0.25">
      <c r="A16" s="112">
        <v>44320</v>
      </c>
      <c r="B16" s="202" t="s">
        <v>10</v>
      </c>
      <c r="C16" s="113">
        <v>445311248</v>
      </c>
      <c r="D16" s="202" t="s">
        <v>11</v>
      </c>
      <c r="E16" s="223">
        <v>152768.95999999999</v>
      </c>
      <c r="F16" s="203"/>
      <c r="G16" s="203">
        <f t="shared" si="0"/>
        <v>91243968.770000011</v>
      </c>
      <c r="H16" s="212"/>
    </row>
    <row r="17" spans="1:8" x14ac:dyDescent="0.25">
      <c r="A17" s="112">
        <v>44320</v>
      </c>
      <c r="B17" s="202" t="s">
        <v>10</v>
      </c>
      <c r="C17" s="113">
        <v>445311249</v>
      </c>
      <c r="D17" s="202" t="s">
        <v>11</v>
      </c>
      <c r="E17" s="223">
        <v>21037.71</v>
      </c>
      <c r="F17" s="203"/>
      <c r="G17" s="203">
        <f t="shared" si="0"/>
        <v>91265006.480000004</v>
      </c>
      <c r="H17" s="212"/>
    </row>
    <row r="18" spans="1:8" x14ac:dyDescent="0.25">
      <c r="A18" s="112">
        <v>44320</v>
      </c>
      <c r="B18" s="202" t="s">
        <v>10</v>
      </c>
      <c r="C18" s="113">
        <v>450456712</v>
      </c>
      <c r="D18" s="202" t="s">
        <v>11</v>
      </c>
      <c r="E18" s="223">
        <v>20000</v>
      </c>
      <c r="F18" s="203"/>
      <c r="G18" s="203">
        <f t="shared" si="0"/>
        <v>91285006.480000004</v>
      </c>
      <c r="H18" s="212"/>
    </row>
    <row r="19" spans="1:8" x14ac:dyDescent="0.25">
      <c r="A19" s="112">
        <v>44321</v>
      </c>
      <c r="B19" s="202" t="s">
        <v>10</v>
      </c>
      <c r="C19" s="113">
        <v>445311446</v>
      </c>
      <c r="D19" s="202" t="s">
        <v>11</v>
      </c>
      <c r="E19" s="118">
        <v>170</v>
      </c>
      <c r="F19" s="203"/>
      <c r="G19" s="203">
        <f t="shared" si="0"/>
        <v>91285176.480000004</v>
      </c>
      <c r="H19" s="212"/>
    </row>
    <row r="20" spans="1:8" x14ac:dyDescent="0.25">
      <c r="A20" s="112">
        <v>44321</v>
      </c>
      <c r="B20" s="202" t="s">
        <v>10</v>
      </c>
      <c r="C20" s="113">
        <v>445311445</v>
      </c>
      <c r="D20" s="202" t="s">
        <v>11</v>
      </c>
      <c r="E20" s="118">
        <v>115.61</v>
      </c>
      <c r="F20" s="203"/>
      <c r="G20" s="203">
        <f t="shared" si="0"/>
        <v>91285292.090000004</v>
      </c>
      <c r="H20" s="212"/>
    </row>
    <row r="21" spans="1:8" x14ac:dyDescent="0.25">
      <c r="A21" s="112">
        <v>44321</v>
      </c>
      <c r="B21" s="202" t="s">
        <v>10</v>
      </c>
      <c r="C21" s="113">
        <v>445311447</v>
      </c>
      <c r="D21" s="202" t="s">
        <v>11</v>
      </c>
      <c r="E21" s="118">
        <v>52900.39</v>
      </c>
      <c r="F21" s="203"/>
      <c r="G21" s="203">
        <f t="shared" si="0"/>
        <v>91338192.480000004</v>
      </c>
      <c r="H21" s="212"/>
    </row>
    <row r="22" spans="1:8" x14ac:dyDescent="0.25">
      <c r="A22" s="112">
        <v>44321</v>
      </c>
      <c r="B22" s="202" t="s">
        <v>10</v>
      </c>
      <c r="C22" s="113">
        <v>445311447</v>
      </c>
      <c r="D22" s="202" t="s">
        <v>11</v>
      </c>
      <c r="E22" s="118">
        <v>13358.89</v>
      </c>
      <c r="F22" s="203"/>
      <c r="G22" s="203">
        <f t="shared" si="0"/>
        <v>91351551.370000005</v>
      </c>
      <c r="H22" s="212"/>
    </row>
    <row r="23" spans="1:8" x14ac:dyDescent="0.25">
      <c r="A23" s="112">
        <v>44321</v>
      </c>
      <c r="B23" s="202" t="s">
        <v>10</v>
      </c>
      <c r="C23" s="113">
        <v>1897680</v>
      </c>
      <c r="D23" s="202" t="s">
        <v>11</v>
      </c>
      <c r="E23" s="118">
        <v>388889.86</v>
      </c>
      <c r="F23" s="203"/>
      <c r="G23" s="203">
        <f t="shared" si="0"/>
        <v>91740441.230000004</v>
      </c>
      <c r="H23" s="212"/>
    </row>
    <row r="24" spans="1:8" x14ac:dyDescent="0.25">
      <c r="A24" s="112">
        <v>44321</v>
      </c>
      <c r="B24" s="202" t="s">
        <v>10</v>
      </c>
      <c r="C24" s="113" t="s">
        <v>118</v>
      </c>
      <c r="D24" s="202" t="s">
        <v>11</v>
      </c>
      <c r="E24" s="118">
        <v>19451</v>
      </c>
      <c r="F24" s="203"/>
      <c r="G24" s="203">
        <f t="shared" si="0"/>
        <v>91759892.230000004</v>
      </c>
      <c r="H24" s="212"/>
    </row>
    <row r="25" spans="1:8" x14ac:dyDescent="0.25">
      <c r="A25" s="112">
        <v>44322</v>
      </c>
      <c r="B25" s="202" t="s">
        <v>10</v>
      </c>
      <c r="C25" s="113">
        <v>445310140</v>
      </c>
      <c r="D25" s="202" t="s">
        <v>11</v>
      </c>
      <c r="E25" s="118">
        <v>2235</v>
      </c>
      <c r="F25" s="203"/>
      <c r="G25" s="203">
        <f t="shared" si="0"/>
        <v>91762127.230000004</v>
      </c>
      <c r="H25" s="212"/>
    </row>
    <row r="26" spans="1:8" x14ac:dyDescent="0.25">
      <c r="A26" s="112">
        <v>44322</v>
      </c>
      <c r="B26" s="202" t="s">
        <v>10</v>
      </c>
      <c r="C26" s="113">
        <v>445310139</v>
      </c>
      <c r="D26" s="202" t="s">
        <v>11</v>
      </c>
      <c r="E26" s="118">
        <v>61955</v>
      </c>
      <c r="F26" s="203"/>
      <c r="G26" s="203">
        <f t="shared" si="0"/>
        <v>91824082.230000004</v>
      </c>
      <c r="H26" s="212"/>
    </row>
    <row r="27" spans="1:8" x14ac:dyDescent="0.25">
      <c r="A27" s="112">
        <v>44322</v>
      </c>
      <c r="B27" s="202" t="s">
        <v>10</v>
      </c>
      <c r="C27" s="113" t="s">
        <v>23</v>
      </c>
      <c r="D27" s="202" t="s">
        <v>11</v>
      </c>
      <c r="E27" s="118">
        <v>312433.55</v>
      </c>
      <c r="F27" s="203"/>
      <c r="G27" s="203">
        <f t="shared" si="0"/>
        <v>92136515.780000001</v>
      </c>
      <c r="H27" s="212"/>
    </row>
    <row r="28" spans="1:8" x14ac:dyDescent="0.25">
      <c r="A28" s="112">
        <v>44322</v>
      </c>
      <c r="B28" s="202" t="s">
        <v>10</v>
      </c>
      <c r="C28" s="113" t="s">
        <v>119</v>
      </c>
      <c r="D28" s="202" t="s">
        <v>11</v>
      </c>
      <c r="E28" s="118">
        <v>55861.74</v>
      </c>
      <c r="F28" s="203"/>
      <c r="G28" s="203">
        <f t="shared" si="0"/>
        <v>92192377.519999996</v>
      </c>
      <c r="H28" s="212"/>
    </row>
    <row r="29" spans="1:8" x14ac:dyDescent="0.25">
      <c r="A29" s="112">
        <v>44322</v>
      </c>
      <c r="B29" s="202" t="s">
        <v>10</v>
      </c>
      <c r="C29" s="113" t="s">
        <v>120</v>
      </c>
      <c r="D29" s="202" t="s">
        <v>11</v>
      </c>
      <c r="E29" s="118">
        <v>2500</v>
      </c>
      <c r="F29" s="203"/>
      <c r="G29" s="203">
        <f t="shared" si="0"/>
        <v>92194877.519999996</v>
      </c>
      <c r="H29" s="212"/>
    </row>
    <row r="30" spans="1:8" x14ac:dyDescent="0.25">
      <c r="A30" s="112">
        <v>44323</v>
      </c>
      <c r="B30" s="202" t="s">
        <v>10</v>
      </c>
      <c r="C30" s="113">
        <v>440251598</v>
      </c>
      <c r="D30" s="202" t="s">
        <v>11</v>
      </c>
      <c r="E30" s="118">
        <v>340</v>
      </c>
      <c r="F30" s="203"/>
      <c r="G30" s="203">
        <f t="shared" si="0"/>
        <v>92195217.519999996</v>
      </c>
      <c r="H30" s="212"/>
    </row>
    <row r="31" spans="1:8" x14ac:dyDescent="0.25">
      <c r="A31" s="112">
        <v>44323</v>
      </c>
      <c r="B31" s="202" t="s">
        <v>10</v>
      </c>
      <c r="C31" s="113">
        <v>440251597</v>
      </c>
      <c r="D31" s="202" t="s">
        <v>11</v>
      </c>
      <c r="E31" s="118">
        <v>478.18</v>
      </c>
      <c r="F31" s="203"/>
      <c r="G31" s="203">
        <f t="shared" si="0"/>
        <v>92195695.700000003</v>
      </c>
      <c r="H31" s="212"/>
    </row>
    <row r="32" spans="1:8" x14ac:dyDescent="0.25">
      <c r="A32" s="112">
        <v>44323</v>
      </c>
      <c r="B32" s="202" t="s">
        <v>10</v>
      </c>
      <c r="C32" s="113">
        <v>440251599</v>
      </c>
      <c r="D32" s="202" t="s">
        <v>11</v>
      </c>
      <c r="E32" s="118">
        <v>249916.82</v>
      </c>
      <c r="F32" s="203"/>
      <c r="G32" s="203">
        <f t="shared" si="0"/>
        <v>92445612.519999996</v>
      </c>
      <c r="H32" s="212"/>
    </row>
    <row r="33" spans="1:8" x14ac:dyDescent="0.25">
      <c r="A33" s="112">
        <v>44323</v>
      </c>
      <c r="B33" s="202" t="s">
        <v>10</v>
      </c>
      <c r="C33" s="113">
        <v>440251600</v>
      </c>
      <c r="D33" s="202" t="s">
        <v>11</v>
      </c>
      <c r="E33" s="118">
        <v>5470.59</v>
      </c>
      <c r="F33" s="203"/>
      <c r="G33" s="203">
        <f t="shared" si="0"/>
        <v>92451083.109999999</v>
      </c>
      <c r="H33" s="212"/>
    </row>
    <row r="34" spans="1:8" x14ac:dyDescent="0.25">
      <c r="A34" s="112">
        <v>44323</v>
      </c>
      <c r="B34" s="202" t="s">
        <v>10</v>
      </c>
      <c r="C34" s="113" t="s">
        <v>121</v>
      </c>
      <c r="D34" s="202" t="s">
        <v>11</v>
      </c>
      <c r="E34" s="118">
        <v>10361</v>
      </c>
      <c r="F34" s="203"/>
      <c r="G34" s="203">
        <f t="shared" si="0"/>
        <v>92461444.109999999</v>
      </c>
      <c r="H34" s="212"/>
    </row>
    <row r="35" spans="1:8" x14ac:dyDescent="0.25">
      <c r="A35" s="112">
        <v>44326</v>
      </c>
      <c r="B35" s="202" t="s">
        <v>10</v>
      </c>
      <c r="C35" s="113">
        <v>439161962</v>
      </c>
      <c r="D35" s="202" t="s">
        <v>11</v>
      </c>
      <c r="E35" s="118">
        <v>340</v>
      </c>
      <c r="F35" s="203"/>
      <c r="G35" s="203">
        <f t="shared" si="0"/>
        <v>92461784.109999999</v>
      </c>
      <c r="H35" s="212"/>
    </row>
    <row r="36" spans="1:8" x14ac:dyDescent="0.25">
      <c r="A36" s="112">
        <v>44326</v>
      </c>
      <c r="B36" s="202" t="s">
        <v>10</v>
      </c>
      <c r="C36" s="113">
        <v>439161961</v>
      </c>
      <c r="D36" s="202" t="s">
        <v>11</v>
      </c>
      <c r="E36" s="118">
        <v>160.55000000000001</v>
      </c>
      <c r="F36" s="203"/>
      <c r="G36" s="203">
        <f t="shared" si="0"/>
        <v>92461944.659999996</v>
      </c>
      <c r="H36" s="212"/>
    </row>
    <row r="37" spans="1:8" x14ac:dyDescent="0.25">
      <c r="A37" s="112">
        <v>44326</v>
      </c>
      <c r="B37" s="202" t="s">
        <v>10</v>
      </c>
      <c r="C37" s="113">
        <v>439161959</v>
      </c>
      <c r="D37" s="202" t="s">
        <v>11</v>
      </c>
      <c r="E37" s="118">
        <v>20044.02</v>
      </c>
      <c r="F37" s="203"/>
      <c r="G37" s="203">
        <f t="shared" si="0"/>
        <v>92481988.679999992</v>
      </c>
      <c r="H37" s="212"/>
    </row>
    <row r="38" spans="1:8" x14ac:dyDescent="0.25">
      <c r="A38" s="112">
        <v>44326</v>
      </c>
      <c r="B38" s="202" t="s">
        <v>10</v>
      </c>
      <c r="C38" s="113">
        <v>439161958</v>
      </c>
      <c r="D38" s="202" t="s">
        <v>11</v>
      </c>
      <c r="E38" s="118">
        <v>10649.45</v>
      </c>
      <c r="F38" s="203"/>
      <c r="G38" s="203">
        <f t="shared" si="0"/>
        <v>92492638.129999995</v>
      </c>
      <c r="H38" s="212"/>
    </row>
    <row r="39" spans="1:8" x14ac:dyDescent="0.25">
      <c r="A39" s="112">
        <v>44327</v>
      </c>
      <c r="B39" s="202" t="s">
        <v>10</v>
      </c>
      <c r="C39" s="113">
        <v>445308926</v>
      </c>
      <c r="D39" s="202" t="s">
        <v>11</v>
      </c>
      <c r="E39" s="118">
        <v>12650.3</v>
      </c>
      <c r="F39" s="203"/>
      <c r="G39" s="203">
        <f t="shared" si="0"/>
        <v>92505288.429999992</v>
      </c>
      <c r="H39" s="212"/>
    </row>
    <row r="40" spans="1:8" x14ac:dyDescent="0.25">
      <c r="A40" s="112">
        <v>44327</v>
      </c>
      <c r="B40" s="202" t="s">
        <v>10</v>
      </c>
      <c r="C40" s="113">
        <v>445308125</v>
      </c>
      <c r="D40" s="202" t="s">
        <v>11</v>
      </c>
      <c r="E40" s="118">
        <v>92194.51</v>
      </c>
      <c r="F40" s="203"/>
      <c r="G40" s="203">
        <f t="shared" si="0"/>
        <v>92597482.939999998</v>
      </c>
      <c r="H40" s="212"/>
    </row>
    <row r="41" spans="1:8" x14ac:dyDescent="0.25">
      <c r="A41" s="112">
        <v>44327</v>
      </c>
      <c r="B41" s="202" t="s">
        <v>10</v>
      </c>
      <c r="C41" s="113">
        <v>445308122</v>
      </c>
      <c r="D41" s="202" t="s">
        <v>11</v>
      </c>
      <c r="E41" s="118">
        <v>190.49</v>
      </c>
      <c r="F41" s="203"/>
      <c r="G41" s="203">
        <f t="shared" si="0"/>
        <v>92597673.429999992</v>
      </c>
      <c r="H41" s="212"/>
    </row>
    <row r="42" spans="1:8" x14ac:dyDescent="0.25">
      <c r="A42" s="112">
        <v>44327</v>
      </c>
      <c r="B42" s="202" t="s">
        <v>10</v>
      </c>
      <c r="C42" s="113">
        <v>445308124</v>
      </c>
      <c r="D42" s="202" t="s">
        <v>11</v>
      </c>
      <c r="E42" s="118">
        <v>340</v>
      </c>
      <c r="F42" s="203"/>
      <c r="G42" s="203">
        <f t="shared" si="0"/>
        <v>92598013.429999992</v>
      </c>
      <c r="H42" s="212"/>
    </row>
    <row r="43" spans="1:8" x14ac:dyDescent="0.25">
      <c r="A43" s="112">
        <v>44327</v>
      </c>
      <c r="B43" s="202" t="s">
        <v>22</v>
      </c>
      <c r="C43" s="113" t="s">
        <v>22</v>
      </c>
      <c r="D43" s="202" t="s">
        <v>11</v>
      </c>
      <c r="E43" s="118">
        <v>142625</v>
      </c>
      <c r="F43" s="203"/>
      <c r="G43" s="203">
        <f t="shared" si="0"/>
        <v>92740638.429999992</v>
      </c>
      <c r="H43" s="212"/>
    </row>
    <row r="44" spans="1:8" x14ac:dyDescent="0.25">
      <c r="A44" s="112">
        <v>44327</v>
      </c>
      <c r="B44" s="202" t="s">
        <v>22</v>
      </c>
      <c r="C44" s="113" t="s">
        <v>22</v>
      </c>
      <c r="D44" s="202" t="s">
        <v>11</v>
      </c>
      <c r="E44" s="144">
        <v>228006.8</v>
      </c>
      <c r="F44" s="203"/>
      <c r="G44" s="203">
        <f t="shared" si="0"/>
        <v>92968645.229999989</v>
      </c>
      <c r="H44" s="212"/>
    </row>
    <row r="45" spans="1:8" x14ac:dyDescent="0.25">
      <c r="A45" s="112">
        <v>44328</v>
      </c>
      <c r="B45" s="202" t="s">
        <v>10</v>
      </c>
      <c r="C45" s="113">
        <v>445311758</v>
      </c>
      <c r="D45" s="202" t="s">
        <v>11</v>
      </c>
      <c r="E45" s="118">
        <v>5608.99</v>
      </c>
      <c r="F45" s="203"/>
      <c r="G45" s="203">
        <f t="shared" si="0"/>
        <v>92974254.219999984</v>
      </c>
      <c r="H45" s="212"/>
    </row>
    <row r="46" spans="1:8" x14ac:dyDescent="0.25">
      <c r="A46" s="112">
        <v>44328</v>
      </c>
      <c r="B46" s="202" t="s">
        <v>10</v>
      </c>
      <c r="C46" s="113">
        <v>453111755</v>
      </c>
      <c r="D46" s="202" t="s">
        <v>11</v>
      </c>
      <c r="E46" s="118">
        <v>126435</v>
      </c>
      <c r="F46" s="203"/>
      <c r="G46" s="203">
        <f t="shared" si="0"/>
        <v>93100689.219999984</v>
      </c>
      <c r="H46" s="212"/>
    </row>
    <row r="47" spans="1:8" x14ac:dyDescent="0.25">
      <c r="A47" s="112">
        <v>44328</v>
      </c>
      <c r="B47" s="202" t="s">
        <v>10</v>
      </c>
      <c r="C47" s="113">
        <v>177093397</v>
      </c>
      <c r="D47" s="202" t="s">
        <v>11</v>
      </c>
      <c r="E47" s="118">
        <v>164894.45000000001</v>
      </c>
      <c r="F47" s="203"/>
      <c r="G47" s="203">
        <f t="shared" si="0"/>
        <v>93265583.669999987</v>
      </c>
      <c r="H47" s="212"/>
    </row>
    <row r="48" spans="1:8" x14ac:dyDescent="0.25">
      <c r="A48" s="112">
        <v>44328</v>
      </c>
      <c r="B48" s="202" t="s">
        <v>22</v>
      </c>
      <c r="C48" s="113" t="s">
        <v>122</v>
      </c>
      <c r="D48" s="202" t="s">
        <v>11</v>
      </c>
      <c r="E48" s="118">
        <v>300</v>
      </c>
      <c r="F48" s="203"/>
      <c r="G48" s="203">
        <f t="shared" si="0"/>
        <v>93265883.669999987</v>
      </c>
      <c r="H48" s="212"/>
    </row>
    <row r="49" spans="1:8" x14ac:dyDescent="0.25">
      <c r="A49" s="112">
        <v>44328</v>
      </c>
      <c r="B49" s="202" t="s">
        <v>22</v>
      </c>
      <c r="C49" s="113" t="s">
        <v>22</v>
      </c>
      <c r="D49" s="202" t="s">
        <v>11</v>
      </c>
      <c r="E49" s="118">
        <v>50578</v>
      </c>
      <c r="F49" s="203"/>
      <c r="G49" s="203">
        <f t="shared" si="0"/>
        <v>93316461.669999987</v>
      </c>
      <c r="H49" s="212"/>
    </row>
    <row r="50" spans="1:8" x14ac:dyDescent="0.25">
      <c r="A50" s="112">
        <v>44329</v>
      </c>
      <c r="B50" s="202" t="s">
        <v>22</v>
      </c>
      <c r="C50" s="113">
        <v>445311885</v>
      </c>
      <c r="D50" s="202" t="s">
        <v>11</v>
      </c>
      <c r="E50" s="118">
        <v>3161.88</v>
      </c>
      <c r="F50" s="203"/>
      <c r="G50" s="203">
        <f t="shared" si="0"/>
        <v>93319623.549999982</v>
      </c>
      <c r="H50" s="212"/>
    </row>
    <row r="51" spans="1:8" x14ac:dyDescent="0.25">
      <c r="A51" s="112">
        <v>44329</v>
      </c>
      <c r="B51" s="202" t="s">
        <v>10</v>
      </c>
      <c r="C51" s="113">
        <v>445311884</v>
      </c>
      <c r="D51" s="202" t="s">
        <v>11</v>
      </c>
      <c r="E51" s="118">
        <v>2240</v>
      </c>
      <c r="F51" s="203"/>
      <c r="G51" s="203">
        <f t="shared" si="0"/>
        <v>93321863.549999982</v>
      </c>
      <c r="H51" s="212"/>
    </row>
    <row r="52" spans="1:8" x14ac:dyDescent="0.25">
      <c r="A52" s="112">
        <v>44329</v>
      </c>
      <c r="B52" s="202" t="s">
        <v>10</v>
      </c>
      <c r="C52" s="113" t="s">
        <v>22</v>
      </c>
      <c r="D52" s="202" t="s">
        <v>11</v>
      </c>
      <c r="E52" s="118">
        <v>85000</v>
      </c>
      <c r="F52" s="203"/>
      <c r="G52" s="203">
        <f t="shared" si="0"/>
        <v>93406863.549999982</v>
      </c>
      <c r="H52" s="212"/>
    </row>
    <row r="53" spans="1:8" x14ac:dyDescent="0.25">
      <c r="A53" s="112">
        <v>44330</v>
      </c>
      <c r="B53" s="202" t="s">
        <v>10</v>
      </c>
      <c r="C53" s="113">
        <v>445311997</v>
      </c>
      <c r="D53" s="202" t="s">
        <v>11</v>
      </c>
      <c r="E53" s="118">
        <v>102.24</v>
      </c>
      <c r="F53" s="203"/>
      <c r="G53" s="203">
        <f t="shared" si="0"/>
        <v>93406965.789999977</v>
      </c>
      <c r="H53" s="212"/>
    </row>
    <row r="54" spans="1:8" x14ac:dyDescent="0.25">
      <c r="A54" s="112">
        <v>44330</v>
      </c>
      <c r="B54" s="202" t="s">
        <v>10</v>
      </c>
      <c r="C54" s="113">
        <v>445311998</v>
      </c>
      <c r="D54" s="202" t="s">
        <v>11</v>
      </c>
      <c r="E54" s="118">
        <v>170</v>
      </c>
      <c r="F54" s="203"/>
      <c r="G54" s="203">
        <f t="shared" si="0"/>
        <v>93407135.789999977</v>
      </c>
      <c r="H54" s="212"/>
    </row>
    <row r="55" spans="1:8" x14ac:dyDescent="0.25">
      <c r="A55" s="112">
        <v>44330</v>
      </c>
      <c r="B55" s="202" t="s">
        <v>10</v>
      </c>
      <c r="C55" s="113">
        <v>445311999</v>
      </c>
      <c r="D55" s="202" t="s">
        <v>11</v>
      </c>
      <c r="E55" s="118">
        <v>21808.76</v>
      </c>
      <c r="F55" s="203"/>
      <c r="G55" s="203">
        <f t="shared" si="0"/>
        <v>93428944.549999982</v>
      </c>
      <c r="H55" s="212"/>
    </row>
    <row r="56" spans="1:8" x14ac:dyDescent="0.25">
      <c r="A56" s="112">
        <v>44330</v>
      </c>
      <c r="B56" s="202" t="s">
        <v>10</v>
      </c>
      <c r="C56" s="113">
        <v>445312000</v>
      </c>
      <c r="D56" s="202" t="s">
        <v>11</v>
      </c>
      <c r="E56" s="118">
        <v>450</v>
      </c>
      <c r="F56" s="203"/>
      <c r="G56" s="203">
        <f t="shared" si="0"/>
        <v>93429394.549999982</v>
      </c>
      <c r="H56" s="212"/>
    </row>
    <row r="57" spans="1:8" x14ac:dyDescent="0.25">
      <c r="A57" s="112">
        <v>44333</v>
      </c>
      <c r="B57" s="202" t="s">
        <v>10</v>
      </c>
      <c r="C57" s="113">
        <v>439160225</v>
      </c>
      <c r="D57" s="202" t="s">
        <v>11</v>
      </c>
      <c r="E57" s="118">
        <v>170</v>
      </c>
      <c r="F57" s="203"/>
      <c r="G57" s="203">
        <f t="shared" si="0"/>
        <v>93429564.549999982</v>
      </c>
      <c r="H57" s="212"/>
    </row>
    <row r="58" spans="1:8" x14ac:dyDescent="0.25">
      <c r="A58" s="112">
        <v>44333</v>
      </c>
      <c r="B58" s="202" t="s">
        <v>10</v>
      </c>
      <c r="C58" s="113">
        <v>439160227</v>
      </c>
      <c r="D58" s="202" t="s">
        <v>11</v>
      </c>
      <c r="E58" s="118">
        <v>11604</v>
      </c>
      <c r="F58" s="203"/>
      <c r="G58" s="203">
        <f t="shared" si="0"/>
        <v>93441168.549999982</v>
      </c>
      <c r="H58" s="212"/>
    </row>
    <row r="59" spans="1:8" x14ac:dyDescent="0.25">
      <c r="A59" s="112">
        <v>44333</v>
      </c>
      <c r="B59" s="202" t="s">
        <v>10</v>
      </c>
      <c r="C59" s="113">
        <v>439160226</v>
      </c>
      <c r="D59" s="202" t="s">
        <v>11</v>
      </c>
      <c r="E59" s="118">
        <v>10983.16</v>
      </c>
      <c r="F59" s="203"/>
      <c r="G59" s="203">
        <f t="shared" si="0"/>
        <v>93452151.709999979</v>
      </c>
      <c r="H59" s="212"/>
    </row>
    <row r="60" spans="1:8" x14ac:dyDescent="0.25">
      <c r="A60" s="112">
        <v>44333</v>
      </c>
      <c r="B60" s="202" t="s">
        <v>22</v>
      </c>
      <c r="C60" s="113">
        <v>439160224</v>
      </c>
      <c r="D60" s="202" t="s">
        <v>11</v>
      </c>
      <c r="E60" s="118">
        <v>76.84</v>
      </c>
      <c r="F60" s="203"/>
      <c r="G60" s="203">
        <f t="shared" si="0"/>
        <v>93452228.549999982</v>
      </c>
      <c r="H60" s="212"/>
    </row>
    <row r="61" spans="1:8" x14ac:dyDescent="0.25">
      <c r="A61" s="112">
        <v>44334</v>
      </c>
      <c r="B61" s="202" t="s">
        <v>22</v>
      </c>
      <c r="C61" s="113">
        <v>439161409</v>
      </c>
      <c r="D61" s="202" t="s">
        <v>11</v>
      </c>
      <c r="E61" s="118">
        <v>3534.25</v>
      </c>
      <c r="F61" s="203"/>
      <c r="G61" s="203">
        <f t="shared" si="0"/>
        <v>93455762.799999982</v>
      </c>
      <c r="H61" s="212"/>
    </row>
    <row r="62" spans="1:8" x14ac:dyDescent="0.25">
      <c r="A62" s="112">
        <v>44334</v>
      </c>
      <c r="B62" s="202" t="s">
        <v>10</v>
      </c>
      <c r="C62" s="113">
        <v>439161407</v>
      </c>
      <c r="D62" s="202" t="s">
        <v>11</v>
      </c>
      <c r="E62" s="118">
        <v>23160</v>
      </c>
      <c r="F62" s="203"/>
      <c r="G62" s="203">
        <f t="shared" si="0"/>
        <v>93478922.799999982</v>
      </c>
      <c r="H62" s="212"/>
    </row>
    <row r="63" spans="1:8" x14ac:dyDescent="0.25">
      <c r="A63" s="112">
        <v>44334</v>
      </c>
      <c r="B63" s="202" t="s">
        <v>10</v>
      </c>
      <c r="C63" s="113" t="s">
        <v>123</v>
      </c>
      <c r="D63" s="202" t="s">
        <v>11</v>
      </c>
      <c r="E63" s="118">
        <v>300</v>
      </c>
      <c r="F63" s="203"/>
      <c r="G63" s="203">
        <f t="shared" si="0"/>
        <v>93479222.799999982</v>
      </c>
      <c r="H63" s="212"/>
    </row>
    <row r="64" spans="1:8" x14ac:dyDescent="0.25">
      <c r="A64" s="112">
        <v>44334</v>
      </c>
      <c r="B64" s="202" t="s">
        <v>10</v>
      </c>
      <c r="C64" s="113" t="s">
        <v>124</v>
      </c>
      <c r="D64" s="202" t="s">
        <v>11</v>
      </c>
      <c r="E64" s="118">
        <v>1500</v>
      </c>
      <c r="F64" s="203"/>
      <c r="G64" s="203">
        <f t="shared" si="0"/>
        <v>93480722.799999982</v>
      </c>
      <c r="H64" s="212"/>
    </row>
    <row r="65" spans="1:8" x14ac:dyDescent="0.25">
      <c r="A65" s="112">
        <v>44334</v>
      </c>
      <c r="B65" s="202" t="s">
        <v>10</v>
      </c>
      <c r="C65" s="113" t="s">
        <v>22</v>
      </c>
      <c r="D65" s="202" t="s">
        <v>11</v>
      </c>
      <c r="E65" s="118">
        <v>285074</v>
      </c>
      <c r="F65" s="203"/>
      <c r="G65" s="203">
        <f t="shared" si="0"/>
        <v>93765796.799999982</v>
      </c>
      <c r="H65" s="212"/>
    </row>
    <row r="66" spans="1:8" x14ac:dyDescent="0.25">
      <c r="A66" s="112">
        <v>44335</v>
      </c>
      <c r="B66" s="202" t="s">
        <v>10</v>
      </c>
      <c r="C66" s="113">
        <v>439160835</v>
      </c>
      <c r="D66" s="202" t="s">
        <v>11</v>
      </c>
      <c r="E66" s="118">
        <v>43361</v>
      </c>
      <c r="F66" s="203"/>
      <c r="G66" s="203">
        <f t="shared" si="0"/>
        <v>93809157.799999982</v>
      </c>
      <c r="H66" s="212"/>
    </row>
    <row r="67" spans="1:8" x14ac:dyDescent="0.25">
      <c r="A67" s="112">
        <v>44335</v>
      </c>
      <c r="B67" s="202" t="s">
        <v>10</v>
      </c>
      <c r="C67" s="113">
        <v>439160836</v>
      </c>
      <c r="D67" s="202" t="s">
        <v>11</v>
      </c>
      <c r="E67" s="118">
        <v>5368.57</v>
      </c>
      <c r="F67" s="203"/>
      <c r="G67" s="203">
        <f t="shared" si="0"/>
        <v>93814526.369999975</v>
      </c>
      <c r="H67" s="212"/>
    </row>
    <row r="68" spans="1:8" x14ac:dyDescent="0.25">
      <c r="A68" s="112">
        <v>44335</v>
      </c>
      <c r="B68" s="202" t="s">
        <v>10</v>
      </c>
      <c r="C68" s="113">
        <v>17709444</v>
      </c>
      <c r="D68" s="202" t="s">
        <v>11</v>
      </c>
      <c r="E68" s="118">
        <v>100000</v>
      </c>
      <c r="F68" s="203"/>
      <c r="G68" s="203">
        <f t="shared" si="0"/>
        <v>93914526.369999975</v>
      </c>
      <c r="H68" s="212"/>
    </row>
    <row r="69" spans="1:8" x14ac:dyDescent="0.25">
      <c r="A69" s="112">
        <v>44335</v>
      </c>
      <c r="B69" s="202" t="s">
        <v>10</v>
      </c>
      <c r="C69" s="113" t="s">
        <v>125</v>
      </c>
      <c r="D69" s="202" t="s">
        <v>11</v>
      </c>
      <c r="E69" s="118">
        <v>7500</v>
      </c>
      <c r="F69" s="203"/>
      <c r="G69" s="203">
        <f t="shared" si="0"/>
        <v>93922026.369999975</v>
      </c>
      <c r="H69" s="212"/>
    </row>
    <row r="70" spans="1:8" x14ac:dyDescent="0.25">
      <c r="A70" s="112">
        <v>44336</v>
      </c>
      <c r="B70" s="202" t="s">
        <v>10</v>
      </c>
      <c r="C70" s="113">
        <v>440239509</v>
      </c>
      <c r="D70" s="202" t="s">
        <v>11</v>
      </c>
      <c r="E70" s="118">
        <v>201.86</v>
      </c>
      <c r="F70" s="203"/>
      <c r="G70" s="203">
        <f t="shared" si="0"/>
        <v>93922228.229999974</v>
      </c>
      <c r="H70" s="212"/>
    </row>
    <row r="71" spans="1:8" x14ac:dyDescent="0.25">
      <c r="A71" s="112">
        <v>44336</v>
      </c>
      <c r="B71" s="202" t="s">
        <v>10</v>
      </c>
      <c r="C71" s="113">
        <v>440239510</v>
      </c>
      <c r="D71" s="202" t="s">
        <v>11</v>
      </c>
      <c r="E71" s="118">
        <v>340</v>
      </c>
      <c r="F71" s="203"/>
      <c r="G71" s="203">
        <f t="shared" si="0"/>
        <v>93922568.229999974</v>
      </c>
      <c r="H71" s="212"/>
    </row>
    <row r="72" spans="1:8" x14ac:dyDescent="0.25">
      <c r="A72" s="112">
        <v>44336</v>
      </c>
      <c r="B72" s="202" t="s">
        <v>10</v>
      </c>
      <c r="C72" s="113">
        <v>440239508</v>
      </c>
      <c r="D72" s="202" t="s">
        <v>11</v>
      </c>
      <c r="E72" s="118">
        <v>185103.14</v>
      </c>
      <c r="F72" s="203"/>
      <c r="G72" s="203">
        <f t="shared" si="0"/>
        <v>94107671.369999975</v>
      </c>
      <c r="H72" s="212"/>
    </row>
    <row r="73" spans="1:8" x14ac:dyDescent="0.25">
      <c r="A73" s="112">
        <v>44336</v>
      </c>
      <c r="B73" s="202" t="s">
        <v>22</v>
      </c>
      <c r="C73" s="113" t="s">
        <v>22</v>
      </c>
      <c r="D73" s="202" t="s">
        <v>11</v>
      </c>
      <c r="E73" s="118">
        <v>17259.98</v>
      </c>
      <c r="F73" s="203"/>
      <c r="G73" s="203">
        <f t="shared" ref="G73:G125" si="1">+G72+E73-F73</f>
        <v>94124931.349999979</v>
      </c>
      <c r="H73" s="212"/>
    </row>
    <row r="74" spans="1:8" x14ac:dyDescent="0.25">
      <c r="A74" s="112">
        <v>44337</v>
      </c>
      <c r="B74" s="202" t="s">
        <v>10</v>
      </c>
      <c r="C74" s="113">
        <v>17709449</v>
      </c>
      <c r="D74" s="202" t="s">
        <v>11</v>
      </c>
      <c r="E74" s="118">
        <v>40000</v>
      </c>
      <c r="F74" s="203"/>
      <c r="G74" s="203">
        <f t="shared" si="1"/>
        <v>94164931.349999979</v>
      </c>
      <c r="H74" s="212"/>
    </row>
    <row r="75" spans="1:8" x14ac:dyDescent="0.25">
      <c r="A75" s="112">
        <v>44337</v>
      </c>
      <c r="B75" s="202" t="s">
        <v>10</v>
      </c>
      <c r="C75" s="113">
        <v>424795786</v>
      </c>
      <c r="D75" s="202" t="s">
        <v>11</v>
      </c>
      <c r="E75" s="118">
        <v>5870</v>
      </c>
      <c r="F75" s="203"/>
      <c r="G75" s="203">
        <f t="shared" si="1"/>
        <v>94170801.349999979</v>
      </c>
      <c r="H75" s="212"/>
    </row>
    <row r="76" spans="1:8" x14ac:dyDescent="0.25">
      <c r="A76" s="112">
        <v>44337</v>
      </c>
      <c r="B76" s="202" t="s">
        <v>10</v>
      </c>
      <c r="C76" s="113" t="s">
        <v>126</v>
      </c>
      <c r="D76" s="202" t="s">
        <v>11</v>
      </c>
      <c r="E76" s="118">
        <v>120894.48</v>
      </c>
      <c r="F76" s="203"/>
      <c r="G76" s="203">
        <f t="shared" si="1"/>
        <v>94291695.829999983</v>
      </c>
      <c r="H76" s="212"/>
    </row>
    <row r="77" spans="1:8" x14ac:dyDescent="0.25">
      <c r="A77" s="112">
        <v>44340</v>
      </c>
      <c r="B77" s="202" t="s">
        <v>10</v>
      </c>
      <c r="C77" s="113">
        <v>445310829</v>
      </c>
      <c r="D77" s="202" t="s">
        <v>11</v>
      </c>
      <c r="E77" s="118">
        <v>8998.2900000000009</v>
      </c>
      <c r="F77" s="203"/>
      <c r="G77" s="203">
        <f t="shared" si="1"/>
        <v>94300694.11999999</v>
      </c>
      <c r="H77" s="212"/>
    </row>
    <row r="78" spans="1:8" x14ac:dyDescent="0.25">
      <c r="A78" s="112">
        <v>44340</v>
      </c>
      <c r="B78" s="202" t="s">
        <v>10</v>
      </c>
      <c r="C78" s="113">
        <v>445310830</v>
      </c>
      <c r="D78" s="202" t="s">
        <v>11</v>
      </c>
      <c r="E78" s="118">
        <v>6690.2</v>
      </c>
      <c r="F78" s="203"/>
      <c r="G78" s="203">
        <f t="shared" si="1"/>
        <v>94307384.319999993</v>
      </c>
      <c r="H78" s="212"/>
    </row>
    <row r="79" spans="1:8" x14ac:dyDescent="0.25">
      <c r="A79" s="112">
        <v>44340</v>
      </c>
      <c r="B79" s="202" t="s">
        <v>10</v>
      </c>
      <c r="C79" s="113">
        <v>445310824</v>
      </c>
      <c r="D79" s="202" t="s">
        <v>11</v>
      </c>
      <c r="E79" s="118">
        <v>37.47</v>
      </c>
      <c r="F79" s="203"/>
      <c r="G79" s="203">
        <f t="shared" si="1"/>
        <v>94307421.789999992</v>
      </c>
      <c r="H79" s="212"/>
    </row>
    <row r="80" spans="1:8" x14ac:dyDescent="0.25">
      <c r="A80" s="112">
        <v>44340</v>
      </c>
      <c r="B80" s="202" t="s">
        <v>10</v>
      </c>
      <c r="C80" s="113">
        <v>445310825</v>
      </c>
      <c r="D80" s="202" t="s">
        <v>11</v>
      </c>
      <c r="E80" s="118">
        <v>170</v>
      </c>
      <c r="F80" s="203"/>
      <c r="G80" s="203">
        <f t="shared" si="1"/>
        <v>94307591.789999992</v>
      </c>
      <c r="H80" s="212"/>
    </row>
    <row r="81" spans="1:8" x14ac:dyDescent="0.25">
      <c r="A81" s="112">
        <v>44340</v>
      </c>
      <c r="B81" s="202" t="s">
        <v>10</v>
      </c>
      <c r="C81" s="113">
        <v>445310823</v>
      </c>
      <c r="D81" s="202" t="s">
        <v>11</v>
      </c>
      <c r="E81" s="118">
        <v>18933.53</v>
      </c>
      <c r="F81" s="203"/>
      <c r="G81" s="203">
        <f t="shared" si="1"/>
        <v>94326525.319999993</v>
      </c>
      <c r="H81" s="212"/>
    </row>
    <row r="82" spans="1:8" x14ac:dyDescent="0.25">
      <c r="A82" s="112">
        <v>44341</v>
      </c>
      <c r="B82" s="202" t="s">
        <v>10</v>
      </c>
      <c r="C82" s="113">
        <v>445308761</v>
      </c>
      <c r="D82" s="202" t="s">
        <v>11</v>
      </c>
      <c r="E82" s="118">
        <v>850</v>
      </c>
      <c r="F82" s="203"/>
      <c r="G82" s="203">
        <f t="shared" si="1"/>
        <v>94327375.319999993</v>
      </c>
      <c r="H82" s="212"/>
    </row>
    <row r="83" spans="1:8" x14ac:dyDescent="0.25">
      <c r="A83" s="112">
        <v>44341</v>
      </c>
      <c r="B83" s="202" t="s">
        <v>10</v>
      </c>
      <c r="C83" s="113">
        <v>445308759</v>
      </c>
      <c r="D83" s="202" t="s">
        <v>11</v>
      </c>
      <c r="E83" s="118">
        <v>36614.89</v>
      </c>
      <c r="F83" s="203"/>
      <c r="G83" s="203">
        <f t="shared" si="1"/>
        <v>94363990.209999993</v>
      </c>
      <c r="H83" s="212"/>
    </row>
    <row r="84" spans="1:8" x14ac:dyDescent="0.25">
      <c r="A84" s="112">
        <v>44341</v>
      </c>
      <c r="B84" s="202" t="s">
        <v>10</v>
      </c>
      <c r="C84" s="113">
        <v>445308760</v>
      </c>
      <c r="D84" s="202" t="s">
        <v>11</v>
      </c>
      <c r="E84" s="118">
        <v>999.11</v>
      </c>
      <c r="F84" s="220"/>
      <c r="G84" s="203">
        <f t="shared" si="1"/>
        <v>94364989.319999993</v>
      </c>
      <c r="H84" s="212"/>
    </row>
    <row r="85" spans="1:8" x14ac:dyDescent="0.25">
      <c r="A85" s="112">
        <v>44342</v>
      </c>
      <c r="B85" s="202" t="s">
        <v>10</v>
      </c>
      <c r="C85" s="113">
        <v>439030526</v>
      </c>
      <c r="D85" s="202" t="s">
        <v>11</v>
      </c>
      <c r="E85" s="118">
        <v>340</v>
      </c>
      <c r="F85" s="204"/>
      <c r="G85" s="203">
        <f t="shared" si="1"/>
        <v>94365329.319999993</v>
      </c>
      <c r="H85" s="212"/>
    </row>
    <row r="86" spans="1:8" x14ac:dyDescent="0.25">
      <c r="A86" s="112">
        <v>44342</v>
      </c>
      <c r="B86" s="202" t="s">
        <v>10</v>
      </c>
      <c r="C86" s="113">
        <v>439030525</v>
      </c>
      <c r="D86" s="202" t="s">
        <v>11</v>
      </c>
      <c r="E86" s="118">
        <v>697.56</v>
      </c>
      <c r="F86" s="204"/>
      <c r="G86" s="203">
        <f t="shared" si="1"/>
        <v>94366026.879999995</v>
      </c>
      <c r="H86" s="212"/>
    </row>
    <row r="87" spans="1:8" x14ac:dyDescent="0.25">
      <c r="A87" s="112">
        <v>44342</v>
      </c>
      <c r="B87" s="202" t="s">
        <v>10</v>
      </c>
      <c r="C87" s="113">
        <v>439030524</v>
      </c>
      <c r="D87" s="202" t="s">
        <v>11</v>
      </c>
      <c r="E87" s="118">
        <v>31452.44</v>
      </c>
      <c r="F87" s="204"/>
      <c r="G87" s="203">
        <f t="shared" si="1"/>
        <v>94397479.319999993</v>
      </c>
      <c r="H87" s="212"/>
    </row>
    <row r="88" spans="1:8" x14ac:dyDescent="0.25">
      <c r="A88" s="112">
        <v>44342</v>
      </c>
      <c r="B88" s="202" t="s">
        <v>10</v>
      </c>
      <c r="C88" s="113" t="s">
        <v>127</v>
      </c>
      <c r="D88" s="202" t="s">
        <v>11</v>
      </c>
      <c r="E88" s="118">
        <v>1500</v>
      </c>
      <c r="F88" s="204"/>
      <c r="G88" s="203">
        <f t="shared" si="1"/>
        <v>94398979.319999993</v>
      </c>
      <c r="H88" s="212"/>
    </row>
    <row r="89" spans="1:8" x14ac:dyDescent="0.25">
      <c r="A89" s="112">
        <v>44343</v>
      </c>
      <c r="B89" s="202" t="s">
        <v>10</v>
      </c>
      <c r="C89" s="113">
        <v>440293654</v>
      </c>
      <c r="D89" s="202" t="s">
        <v>11</v>
      </c>
      <c r="E89" s="118">
        <v>17422.830000000002</v>
      </c>
      <c r="F89" s="204"/>
      <c r="G89" s="203">
        <f t="shared" si="1"/>
        <v>94416402.149999991</v>
      </c>
      <c r="H89" s="212"/>
    </row>
    <row r="90" spans="1:8" x14ac:dyDescent="0.25">
      <c r="A90" s="112">
        <v>44343</v>
      </c>
      <c r="B90" s="202" t="s">
        <v>10</v>
      </c>
      <c r="C90" s="113">
        <v>440293652</v>
      </c>
      <c r="D90" s="202" t="s">
        <v>11</v>
      </c>
      <c r="E90" s="118">
        <v>4272.4399999999996</v>
      </c>
      <c r="F90" s="204"/>
      <c r="G90" s="203">
        <f t="shared" si="1"/>
        <v>94420674.589999989</v>
      </c>
      <c r="H90" s="212"/>
    </row>
    <row r="91" spans="1:8" x14ac:dyDescent="0.25">
      <c r="A91" s="112">
        <v>44343</v>
      </c>
      <c r="B91" s="202" t="s">
        <v>10</v>
      </c>
      <c r="C91" s="113">
        <v>440293656</v>
      </c>
      <c r="D91" s="202" t="s">
        <v>11</v>
      </c>
      <c r="E91" s="118">
        <v>170</v>
      </c>
      <c r="F91" s="204"/>
      <c r="G91" s="203">
        <f t="shared" si="1"/>
        <v>94420844.589999989</v>
      </c>
      <c r="H91" s="212"/>
    </row>
    <row r="92" spans="1:8" x14ac:dyDescent="0.25">
      <c r="A92" s="112">
        <v>44343</v>
      </c>
      <c r="B92" s="202" t="s">
        <v>10</v>
      </c>
      <c r="C92" s="113">
        <v>440293655</v>
      </c>
      <c r="D92" s="202" t="s">
        <v>11</v>
      </c>
      <c r="E92" s="118">
        <v>282.17</v>
      </c>
      <c r="F92" s="204"/>
      <c r="G92" s="203">
        <f t="shared" si="1"/>
        <v>94421126.75999999</v>
      </c>
      <c r="H92" s="212"/>
    </row>
    <row r="93" spans="1:8" x14ac:dyDescent="0.25">
      <c r="A93" s="112">
        <v>44343</v>
      </c>
      <c r="B93" s="202" t="s">
        <v>10</v>
      </c>
      <c r="C93" s="113">
        <v>11709408</v>
      </c>
      <c r="D93" s="202" t="s">
        <v>11</v>
      </c>
      <c r="E93" s="224">
        <v>19965</v>
      </c>
      <c r="F93" s="204"/>
      <c r="G93" s="203">
        <f t="shared" si="1"/>
        <v>94441091.75999999</v>
      </c>
      <c r="H93" s="212"/>
    </row>
    <row r="94" spans="1:8" x14ac:dyDescent="0.25">
      <c r="A94" s="112">
        <v>44344</v>
      </c>
      <c r="B94" s="202" t="s">
        <v>10</v>
      </c>
      <c r="C94" s="113">
        <v>440293946</v>
      </c>
      <c r="D94" s="202" t="s">
        <v>11</v>
      </c>
      <c r="E94" s="118">
        <v>2000</v>
      </c>
      <c r="F94" s="204"/>
      <c r="G94" s="203">
        <f t="shared" si="1"/>
        <v>94443091.75999999</v>
      </c>
      <c r="H94" s="212"/>
    </row>
    <row r="95" spans="1:8" x14ac:dyDescent="0.25">
      <c r="A95" s="112">
        <v>44344</v>
      </c>
      <c r="B95" s="202" t="s">
        <v>10</v>
      </c>
      <c r="C95" s="113">
        <v>440293949</v>
      </c>
      <c r="D95" s="202" t="s">
        <v>11</v>
      </c>
      <c r="E95" s="118">
        <v>38496.019999999997</v>
      </c>
      <c r="F95" s="204"/>
      <c r="G95" s="203">
        <f t="shared" si="1"/>
        <v>94481587.779999986</v>
      </c>
      <c r="H95" s="212"/>
    </row>
    <row r="96" spans="1:8" x14ac:dyDescent="0.25">
      <c r="A96" s="112">
        <v>44347</v>
      </c>
      <c r="B96" s="202" t="s">
        <v>10</v>
      </c>
      <c r="C96" s="113">
        <v>440233484</v>
      </c>
      <c r="D96" s="202" t="s">
        <v>11</v>
      </c>
      <c r="E96" s="118">
        <v>25218.400000000001</v>
      </c>
      <c r="F96" s="204"/>
      <c r="G96" s="203">
        <f t="shared" si="1"/>
        <v>94506806.179999992</v>
      </c>
      <c r="H96" s="212"/>
    </row>
    <row r="97" spans="1:8" x14ac:dyDescent="0.25">
      <c r="A97" s="112">
        <v>44347</v>
      </c>
      <c r="B97" s="202" t="s">
        <v>10</v>
      </c>
      <c r="C97" s="113">
        <v>440233483</v>
      </c>
      <c r="D97" s="202" t="s">
        <v>11</v>
      </c>
      <c r="E97" s="118">
        <v>9128</v>
      </c>
      <c r="F97" s="204"/>
      <c r="G97" s="203">
        <f t="shared" si="1"/>
        <v>94515934.179999992</v>
      </c>
      <c r="H97" s="212"/>
    </row>
    <row r="98" spans="1:8" x14ac:dyDescent="0.25">
      <c r="A98" s="112">
        <v>44347</v>
      </c>
      <c r="B98" s="202" t="s">
        <v>10</v>
      </c>
      <c r="C98" s="113" t="s">
        <v>128</v>
      </c>
      <c r="D98" s="202" t="s">
        <v>11</v>
      </c>
      <c r="E98" s="118">
        <v>6050</v>
      </c>
      <c r="F98" s="204"/>
      <c r="G98" s="203">
        <f t="shared" si="1"/>
        <v>94521984.179999992</v>
      </c>
      <c r="H98" s="212"/>
    </row>
    <row r="99" spans="1:8" x14ac:dyDescent="0.25">
      <c r="A99" s="112">
        <v>44347</v>
      </c>
      <c r="B99" s="202" t="s">
        <v>10</v>
      </c>
      <c r="C99" s="113" t="s">
        <v>129</v>
      </c>
      <c r="D99" s="202" t="s">
        <v>11</v>
      </c>
      <c r="E99" s="118">
        <v>1500</v>
      </c>
      <c r="F99" s="204"/>
      <c r="G99" s="203">
        <f t="shared" si="1"/>
        <v>94523484.179999992</v>
      </c>
      <c r="H99" s="212"/>
    </row>
    <row r="100" spans="1:8" x14ac:dyDescent="0.25">
      <c r="A100" s="112">
        <v>44347</v>
      </c>
      <c r="B100" s="202" t="s">
        <v>10</v>
      </c>
      <c r="C100" s="113" t="s">
        <v>130</v>
      </c>
      <c r="D100" s="202" t="s">
        <v>11</v>
      </c>
      <c r="E100" s="118">
        <v>12100</v>
      </c>
      <c r="F100" s="204"/>
      <c r="G100" s="203">
        <f t="shared" si="1"/>
        <v>94535584.179999992</v>
      </c>
      <c r="H100" s="212"/>
    </row>
    <row r="101" spans="1:8" x14ac:dyDescent="0.25">
      <c r="A101" s="112">
        <v>44347</v>
      </c>
      <c r="B101" s="202" t="s">
        <v>15</v>
      </c>
      <c r="C101" s="113">
        <v>222101</v>
      </c>
      <c r="D101" s="202" t="s">
        <v>18</v>
      </c>
      <c r="E101" s="118"/>
      <c r="F101" s="118">
        <v>1416</v>
      </c>
      <c r="G101" s="203">
        <f t="shared" si="1"/>
        <v>94534168.179999992</v>
      </c>
      <c r="H101" s="212"/>
    </row>
    <row r="102" spans="1:8" x14ac:dyDescent="0.25">
      <c r="A102" s="112">
        <v>44347</v>
      </c>
      <c r="B102" s="202" t="s">
        <v>15</v>
      </c>
      <c r="C102" s="113">
        <v>223101</v>
      </c>
      <c r="D102" s="202" t="s">
        <v>91</v>
      </c>
      <c r="E102" s="118"/>
      <c r="F102" s="118">
        <v>196350</v>
      </c>
      <c r="G102" s="203">
        <f t="shared" si="1"/>
        <v>94337818.179999992</v>
      </c>
      <c r="H102" s="212"/>
    </row>
    <row r="103" spans="1:8" x14ac:dyDescent="0.25">
      <c r="A103" s="112">
        <v>44347</v>
      </c>
      <c r="B103" s="202" t="s">
        <v>15</v>
      </c>
      <c r="C103" s="113">
        <v>224401</v>
      </c>
      <c r="D103" s="202" t="s">
        <v>42</v>
      </c>
      <c r="E103" s="118"/>
      <c r="F103" s="118">
        <v>6227</v>
      </c>
      <c r="G103" s="203">
        <f t="shared" si="1"/>
        <v>94331591.179999992</v>
      </c>
      <c r="H103" s="212"/>
    </row>
    <row r="104" spans="1:8" x14ac:dyDescent="0.25">
      <c r="A104" s="112">
        <v>44347</v>
      </c>
      <c r="B104" s="202" t="s">
        <v>15</v>
      </c>
      <c r="C104" s="113">
        <v>227206</v>
      </c>
      <c r="D104" s="202" t="s">
        <v>40</v>
      </c>
      <c r="E104" s="118"/>
      <c r="F104" s="118">
        <v>1123.2</v>
      </c>
      <c r="G104" s="203">
        <f t="shared" si="1"/>
        <v>94330467.979999989</v>
      </c>
      <c r="H104" s="212"/>
    </row>
    <row r="105" spans="1:8" x14ac:dyDescent="0.25">
      <c r="A105" s="112">
        <v>44347</v>
      </c>
      <c r="B105" s="202" t="s">
        <v>15</v>
      </c>
      <c r="C105" s="113">
        <v>228401</v>
      </c>
      <c r="D105" s="202" t="s">
        <v>92</v>
      </c>
      <c r="E105" s="118"/>
      <c r="F105" s="118">
        <v>15196</v>
      </c>
      <c r="G105" s="203">
        <f t="shared" si="1"/>
        <v>94315271.979999989</v>
      </c>
      <c r="H105" s="212"/>
    </row>
    <row r="106" spans="1:8" x14ac:dyDescent="0.25">
      <c r="A106" s="112">
        <v>44347</v>
      </c>
      <c r="B106" s="202" t="s">
        <v>15</v>
      </c>
      <c r="C106" s="113">
        <v>228503</v>
      </c>
      <c r="D106" s="202" t="s">
        <v>49</v>
      </c>
      <c r="E106" s="118"/>
      <c r="F106" s="118">
        <v>200</v>
      </c>
      <c r="G106" s="203">
        <f t="shared" si="1"/>
        <v>94315071.979999989</v>
      </c>
      <c r="H106" s="212"/>
    </row>
    <row r="107" spans="1:8" x14ac:dyDescent="0.25">
      <c r="A107" s="112">
        <v>44347</v>
      </c>
      <c r="B107" s="202" t="s">
        <v>15</v>
      </c>
      <c r="C107" s="113">
        <v>228601</v>
      </c>
      <c r="D107" s="202" t="s">
        <v>103</v>
      </c>
      <c r="E107" s="118"/>
      <c r="F107" s="118">
        <v>5500</v>
      </c>
      <c r="G107" s="203">
        <f t="shared" si="1"/>
        <v>94309571.979999989</v>
      </c>
      <c r="H107" s="212"/>
    </row>
    <row r="108" spans="1:8" x14ac:dyDescent="0.25">
      <c r="A108" s="112">
        <v>44347</v>
      </c>
      <c r="B108" s="202" t="s">
        <v>15</v>
      </c>
      <c r="C108" s="113">
        <v>228702</v>
      </c>
      <c r="D108" s="202" t="s">
        <v>131</v>
      </c>
      <c r="E108" s="118"/>
      <c r="F108" s="118">
        <v>2360</v>
      </c>
      <c r="G108" s="203">
        <f t="shared" si="1"/>
        <v>94307211.979999989</v>
      </c>
      <c r="H108" s="212"/>
    </row>
    <row r="109" spans="1:8" x14ac:dyDescent="0.25">
      <c r="A109" s="112">
        <v>44347</v>
      </c>
      <c r="B109" s="202" t="s">
        <v>15</v>
      </c>
      <c r="C109" s="113">
        <v>231101</v>
      </c>
      <c r="D109" s="202" t="s">
        <v>38</v>
      </c>
      <c r="E109" s="118"/>
      <c r="F109" s="118">
        <v>33922.93</v>
      </c>
      <c r="G109" s="203">
        <f t="shared" si="1"/>
        <v>94273289.049999982</v>
      </c>
      <c r="H109" s="212"/>
    </row>
    <row r="110" spans="1:8" x14ac:dyDescent="0.25">
      <c r="A110" s="112">
        <v>44347</v>
      </c>
      <c r="B110" s="202" t="s">
        <v>15</v>
      </c>
      <c r="C110" s="113">
        <v>231303</v>
      </c>
      <c r="D110" s="202" t="s">
        <v>104</v>
      </c>
      <c r="E110" s="118"/>
      <c r="F110" s="118">
        <v>1340</v>
      </c>
      <c r="G110" s="203">
        <f t="shared" si="1"/>
        <v>94271949.049999982</v>
      </c>
      <c r="H110" s="212"/>
    </row>
    <row r="111" spans="1:8" x14ac:dyDescent="0.25">
      <c r="A111" s="112">
        <v>44347</v>
      </c>
      <c r="B111" s="202" t="s">
        <v>15</v>
      </c>
      <c r="C111" s="113">
        <v>232201</v>
      </c>
      <c r="D111" s="202" t="s">
        <v>77</v>
      </c>
      <c r="E111" s="118"/>
      <c r="F111" s="118">
        <v>4484</v>
      </c>
      <c r="G111" s="203">
        <f t="shared" si="1"/>
        <v>94267465.049999982</v>
      </c>
      <c r="H111" s="212"/>
    </row>
    <row r="112" spans="1:8" x14ac:dyDescent="0.25">
      <c r="A112" s="112">
        <v>44347</v>
      </c>
      <c r="B112" s="202" t="s">
        <v>15</v>
      </c>
      <c r="C112" s="113">
        <v>233201</v>
      </c>
      <c r="D112" s="202" t="s">
        <v>35</v>
      </c>
      <c r="E112" s="118"/>
      <c r="F112" s="118">
        <v>21658.76</v>
      </c>
      <c r="G112" s="203">
        <f t="shared" si="1"/>
        <v>94245806.289999977</v>
      </c>
      <c r="H112" s="212"/>
    </row>
    <row r="113" spans="1:8" x14ac:dyDescent="0.25">
      <c r="A113" s="112">
        <v>44347</v>
      </c>
      <c r="B113" s="202" t="s">
        <v>15</v>
      </c>
      <c r="C113" s="113">
        <v>233301</v>
      </c>
      <c r="D113" s="202" t="s">
        <v>51</v>
      </c>
      <c r="E113" s="118"/>
      <c r="F113" s="118">
        <v>699.74</v>
      </c>
      <c r="G113" s="203">
        <f t="shared" si="1"/>
        <v>94245106.549999982</v>
      </c>
      <c r="H113" s="212"/>
    </row>
    <row r="114" spans="1:8" x14ac:dyDescent="0.25">
      <c r="A114" s="112">
        <v>44347</v>
      </c>
      <c r="B114" s="202" t="s">
        <v>15</v>
      </c>
      <c r="C114" s="113">
        <v>233601</v>
      </c>
      <c r="D114" s="202" t="s">
        <v>52</v>
      </c>
      <c r="E114" s="118"/>
      <c r="F114" s="118">
        <v>9286</v>
      </c>
      <c r="G114" s="203">
        <f t="shared" si="1"/>
        <v>94235820.549999982</v>
      </c>
      <c r="H114" s="212"/>
    </row>
    <row r="115" spans="1:8" x14ac:dyDescent="0.25">
      <c r="A115" s="112">
        <v>44347</v>
      </c>
      <c r="B115" s="202" t="s">
        <v>15</v>
      </c>
      <c r="C115" s="113">
        <v>235401</v>
      </c>
      <c r="D115" s="202" t="s">
        <v>54</v>
      </c>
      <c r="E115" s="118"/>
      <c r="F115" s="118">
        <v>910</v>
      </c>
      <c r="G115" s="203">
        <f t="shared" si="1"/>
        <v>94234910.549999982</v>
      </c>
      <c r="H115" s="212"/>
    </row>
    <row r="116" spans="1:8" x14ac:dyDescent="0.25">
      <c r="A116" s="112">
        <v>44347</v>
      </c>
      <c r="B116" s="202" t="s">
        <v>15</v>
      </c>
      <c r="C116" s="113">
        <v>235501</v>
      </c>
      <c r="D116" s="202" t="s">
        <v>55</v>
      </c>
      <c r="E116" s="118"/>
      <c r="F116" s="118">
        <v>3432.2</v>
      </c>
      <c r="G116" s="203">
        <f t="shared" si="1"/>
        <v>94231478.349999979</v>
      </c>
      <c r="H116" s="212"/>
    </row>
    <row r="117" spans="1:8" x14ac:dyDescent="0.25">
      <c r="A117" s="112">
        <v>44347</v>
      </c>
      <c r="B117" s="202" t="s">
        <v>15</v>
      </c>
      <c r="C117" s="113">
        <v>236301</v>
      </c>
      <c r="D117" s="202" t="s">
        <v>19</v>
      </c>
      <c r="E117" s="118"/>
      <c r="F117" s="118">
        <v>14235</v>
      </c>
      <c r="G117" s="203">
        <f t="shared" si="1"/>
        <v>94217243.349999979</v>
      </c>
      <c r="H117" s="212"/>
    </row>
    <row r="118" spans="1:8" x14ac:dyDescent="0.25">
      <c r="A118" s="112">
        <v>44347</v>
      </c>
      <c r="B118" s="202" t="s">
        <v>15</v>
      </c>
      <c r="C118" s="113">
        <v>237104</v>
      </c>
      <c r="D118" s="202" t="s">
        <v>56</v>
      </c>
      <c r="E118" s="118"/>
      <c r="F118" s="118">
        <v>2000</v>
      </c>
      <c r="G118" s="203">
        <f t="shared" si="1"/>
        <v>94215243.349999979</v>
      </c>
      <c r="H118" s="212"/>
    </row>
    <row r="119" spans="1:8" x14ac:dyDescent="0.25">
      <c r="A119" s="112">
        <v>44347</v>
      </c>
      <c r="B119" s="202" t="s">
        <v>15</v>
      </c>
      <c r="C119" s="113">
        <v>237105</v>
      </c>
      <c r="D119" s="202" t="s">
        <v>132</v>
      </c>
      <c r="E119" s="118"/>
      <c r="F119" s="118">
        <v>3262</v>
      </c>
      <c r="G119" s="203">
        <f t="shared" si="1"/>
        <v>94211981.349999979</v>
      </c>
      <c r="H119" s="212"/>
    </row>
    <row r="120" spans="1:8" x14ac:dyDescent="0.25">
      <c r="A120" s="112">
        <v>44347</v>
      </c>
      <c r="B120" s="202" t="s">
        <v>15</v>
      </c>
      <c r="C120" s="113">
        <v>237203</v>
      </c>
      <c r="D120" s="202" t="s">
        <v>20</v>
      </c>
      <c r="E120" s="118"/>
      <c r="F120" s="118">
        <v>6457.15</v>
      </c>
      <c r="G120" s="203">
        <f t="shared" si="1"/>
        <v>94205524.199999973</v>
      </c>
      <c r="H120" s="212"/>
    </row>
    <row r="121" spans="1:8" x14ac:dyDescent="0.25">
      <c r="A121" s="112">
        <v>44347</v>
      </c>
      <c r="B121" s="202" t="s">
        <v>15</v>
      </c>
      <c r="C121" s="113">
        <v>237206</v>
      </c>
      <c r="D121" s="202" t="s">
        <v>81</v>
      </c>
      <c r="E121" s="118"/>
      <c r="F121" s="118">
        <v>2660</v>
      </c>
      <c r="G121" s="203">
        <f t="shared" si="1"/>
        <v>94202864.199999973</v>
      </c>
      <c r="H121" s="212"/>
    </row>
    <row r="122" spans="1:8" x14ac:dyDescent="0.25">
      <c r="A122" s="112">
        <v>44347</v>
      </c>
      <c r="B122" s="202" t="s">
        <v>15</v>
      </c>
      <c r="C122" s="113">
        <v>239101</v>
      </c>
      <c r="D122" s="202" t="s">
        <v>82</v>
      </c>
      <c r="E122" s="118"/>
      <c r="F122" s="118">
        <v>169.92</v>
      </c>
      <c r="G122" s="203">
        <f t="shared" si="1"/>
        <v>94202694.279999971</v>
      </c>
      <c r="H122" s="212"/>
    </row>
    <row r="123" spans="1:8" x14ac:dyDescent="0.25">
      <c r="A123" s="112">
        <v>44347</v>
      </c>
      <c r="B123" s="202" t="s">
        <v>15</v>
      </c>
      <c r="C123" s="113">
        <v>239201</v>
      </c>
      <c r="D123" s="202" t="s">
        <v>57</v>
      </c>
      <c r="E123" s="118"/>
      <c r="F123" s="118">
        <v>5255</v>
      </c>
      <c r="G123" s="203">
        <f t="shared" si="1"/>
        <v>94197439.279999971</v>
      </c>
      <c r="H123" s="212"/>
    </row>
    <row r="124" spans="1:8" x14ac:dyDescent="0.25">
      <c r="A124" s="112">
        <v>44347</v>
      </c>
      <c r="B124" s="202" t="s">
        <v>15</v>
      </c>
      <c r="C124" s="113">
        <v>239301</v>
      </c>
      <c r="D124" s="202" t="s">
        <v>94</v>
      </c>
      <c r="E124" s="118"/>
      <c r="F124" s="118">
        <v>3968</v>
      </c>
      <c r="G124" s="203">
        <f t="shared" si="1"/>
        <v>94193471.279999971</v>
      </c>
      <c r="H124" s="212"/>
    </row>
    <row r="125" spans="1:8" x14ac:dyDescent="0.25">
      <c r="A125" s="112"/>
      <c r="B125" s="202"/>
      <c r="C125" s="113"/>
      <c r="D125" s="202"/>
      <c r="E125" s="118"/>
      <c r="F125" s="204"/>
      <c r="G125" s="203">
        <f t="shared" si="1"/>
        <v>94193471.279999971</v>
      </c>
      <c r="H125" s="212"/>
    </row>
    <row r="126" spans="1:8" s="198" customFormat="1" ht="25.5" customHeight="1" x14ac:dyDescent="0.25">
      <c r="A126" s="225"/>
      <c r="B126" s="225"/>
      <c r="C126" s="225"/>
      <c r="D126" s="225" t="s">
        <v>115</v>
      </c>
      <c r="E126" s="226">
        <f>SUM(E7:E125)</f>
        <v>94535584.179999992</v>
      </c>
      <c r="F126" s="226">
        <f>SUM(F7:F125)</f>
        <v>342112.9</v>
      </c>
      <c r="G126" s="226">
        <f>+E126-F126</f>
        <v>94193471.279999986</v>
      </c>
    </row>
    <row r="127" spans="1:8" ht="25.5" customHeight="1" x14ac:dyDescent="0.25">
      <c r="A127" s="227"/>
      <c r="B127" s="227"/>
      <c r="C127" s="227"/>
      <c r="D127" s="227"/>
      <c r="E127" s="228"/>
      <c r="F127" s="228"/>
      <c r="G127" s="228"/>
      <c r="H127" s="212"/>
    </row>
    <row r="128" spans="1:8" ht="25.5" customHeight="1" x14ac:dyDescent="0.25">
      <c r="A128" s="194"/>
      <c r="B128" s="194"/>
      <c r="C128" s="194"/>
      <c r="D128" s="194"/>
      <c r="E128" s="195"/>
      <c r="F128" s="195"/>
      <c r="G128" s="195"/>
      <c r="H128" s="212"/>
    </row>
    <row r="129" spans="1:8" ht="25.5" customHeight="1" x14ac:dyDescent="0.25">
      <c r="A129" s="194"/>
      <c r="B129" s="194"/>
      <c r="C129" s="194"/>
      <c r="D129" s="194"/>
      <c r="E129" s="195"/>
      <c r="F129" s="195"/>
      <c r="G129" s="195"/>
      <c r="H129" s="212"/>
    </row>
    <row r="130" spans="1:8" x14ac:dyDescent="0.25">
      <c r="A130" s="207"/>
      <c r="B130" s="5"/>
      <c r="C130" s="5"/>
      <c r="D130" s="4"/>
      <c r="E130" s="145"/>
      <c r="F130" s="145"/>
      <c r="G130" s="208"/>
      <c r="H130" s="212"/>
    </row>
    <row r="131" spans="1:8" ht="18.75" x14ac:dyDescent="0.3">
      <c r="A131" s="209" t="s">
        <v>17</v>
      </c>
      <c r="B131" s="83" t="s">
        <v>58</v>
      </c>
      <c r="C131" s="120"/>
      <c r="D131" s="84" t="s">
        <v>12</v>
      </c>
      <c r="E131" s="193" t="s">
        <v>96</v>
      </c>
      <c r="F131" s="146"/>
      <c r="G131" s="208"/>
      <c r="H131" s="212"/>
    </row>
    <row r="132" spans="1:8" ht="18.75" x14ac:dyDescent="0.3">
      <c r="A132" s="207"/>
      <c r="B132" s="86" t="s">
        <v>59</v>
      </c>
      <c r="C132" s="86"/>
      <c r="D132" s="87"/>
      <c r="E132" s="147" t="s">
        <v>97</v>
      </c>
      <c r="F132" s="147"/>
      <c r="G132" s="208"/>
      <c r="H132" s="212"/>
    </row>
    <row r="133" spans="1:8" x14ac:dyDescent="0.25">
      <c r="A133" s="207"/>
      <c r="B133" s="14"/>
      <c r="C133" s="14"/>
      <c r="D133" s="15"/>
      <c r="E133" s="148"/>
      <c r="F133" s="148"/>
      <c r="G133" s="208"/>
      <c r="H133" s="212"/>
    </row>
    <row r="134" spans="1:8" x14ac:dyDescent="0.25">
      <c r="A134" s="207"/>
      <c r="B134" s="210"/>
      <c r="C134" s="210"/>
      <c r="D134" s="210"/>
      <c r="E134" s="211"/>
      <c r="F134" s="211"/>
      <c r="G134" s="211"/>
    </row>
    <row r="135" spans="1:8" x14ac:dyDescent="0.25">
      <c r="A135" s="207"/>
      <c r="B135" s="210"/>
      <c r="C135" s="210"/>
      <c r="D135" s="210"/>
      <c r="E135" s="211"/>
      <c r="F135" s="211"/>
      <c r="G135" s="211"/>
    </row>
    <row r="136" spans="1:8" x14ac:dyDescent="0.25">
      <c r="A136" s="207"/>
      <c r="B136" s="210"/>
      <c r="C136" s="210"/>
      <c r="D136" s="210"/>
      <c r="E136" s="211"/>
      <c r="F136" s="211"/>
      <c r="G136" s="211"/>
    </row>
    <row r="137" spans="1:8" x14ac:dyDescent="0.25">
      <c r="A137" s="207"/>
      <c r="B137" s="210"/>
      <c r="C137" s="210"/>
      <c r="D137" s="210"/>
      <c r="E137" s="211"/>
      <c r="F137" s="211"/>
      <c r="G137" s="211"/>
    </row>
    <row r="138" spans="1:8" x14ac:dyDescent="0.25">
      <c r="A138" s="207"/>
      <c r="B138" s="210"/>
      <c r="C138" s="210"/>
      <c r="D138" s="210"/>
      <c r="E138" s="211"/>
      <c r="F138" s="211"/>
      <c r="G138" s="211"/>
    </row>
    <row r="139" spans="1:8" x14ac:dyDescent="0.25">
      <c r="A139" s="207"/>
      <c r="B139" s="210"/>
      <c r="C139" s="210"/>
      <c r="D139" s="210"/>
      <c r="E139" s="211"/>
      <c r="F139" s="211"/>
      <c r="G139" s="211"/>
    </row>
    <row r="140" spans="1:8" x14ac:dyDescent="0.25">
      <c r="A140" s="207"/>
      <c r="B140" s="210"/>
      <c r="C140" s="210"/>
      <c r="D140" s="210"/>
      <c r="E140" s="211"/>
      <c r="F140" s="211"/>
      <c r="G140" s="211"/>
    </row>
    <row r="141" spans="1:8" x14ac:dyDescent="0.25">
      <c r="A141" s="207"/>
      <c r="B141" s="210"/>
      <c r="C141" s="210"/>
      <c r="D141" s="210"/>
      <c r="E141" s="211"/>
      <c r="F141" s="211"/>
      <c r="G141" s="211"/>
    </row>
    <row r="142" spans="1:8" x14ac:dyDescent="0.25">
      <c r="A142" s="207"/>
      <c r="B142" s="210"/>
      <c r="C142" s="210"/>
      <c r="D142" s="210"/>
      <c r="E142" s="211"/>
      <c r="F142" s="211"/>
      <c r="G142" s="211"/>
    </row>
    <row r="143" spans="1:8" x14ac:dyDescent="0.25">
      <c r="A143" s="207"/>
      <c r="B143" s="210"/>
      <c r="C143" s="210"/>
      <c r="D143" s="210"/>
      <c r="E143" s="211"/>
      <c r="F143" s="211"/>
      <c r="G143" s="211"/>
    </row>
    <row r="144" spans="1:8" x14ac:dyDescent="0.25">
      <c r="A144" s="207"/>
      <c r="B144" s="210"/>
      <c r="C144" s="210"/>
      <c r="D144" s="210"/>
      <c r="E144" s="211"/>
      <c r="F144" s="211"/>
      <c r="G144" s="211"/>
    </row>
    <row r="145" spans="1:7" x14ac:dyDescent="0.25">
      <c r="A145" s="207"/>
      <c r="B145" s="210"/>
      <c r="C145" s="210"/>
      <c r="D145" s="210"/>
      <c r="E145" s="211"/>
      <c r="F145" s="211"/>
      <c r="G145" s="211"/>
    </row>
    <row r="146" spans="1:7" x14ac:dyDescent="0.25">
      <c r="A146" s="207"/>
      <c r="B146" s="210"/>
      <c r="C146" s="210"/>
      <c r="D146" s="210"/>
      <c r="E146" s="211"/>
      <c r="F146" s="211"/>
      <c r="G146" s="211"/>
    </row>
    <row r="147" spans="1:7" x14ac:dyDescent="0.25">
      <c r="A147" s="207"/>
      <c r="B147" s="210"/>
      <c r="C147" s="210"/>
      <c r="D147" s="210"/>
      <c r="E147" s="211"/>
      <c r="F147" s="211"/>
      <c r="G147" s="211"/>
    </row>
    <row r="148" spans="1:7" x14ac:dyDescent="0.25">
      <c r="A148" s="207"/>
      <c r="B148" s="210"/>
      <c r="C148" s="210"/>
      <c r="D148" s="210"/>
      <c r="E148" s="211"/>
      <c r="F148" s="211"/>
      <c r="G148" s="211"/>
    </row>
    <row r="149" spans="1:7" x14ac:dyDescent="0.25">
      <c r="A149" s="207"/>
      <c r="B149" s="210"/>
      <c r="C149" s="210"/>
      <c r="D149" s="210"/>
      <c r="E149" s="211"/>
      <c r="F149" s="211"/>
      <c r="G149" s="211"/>
    </row>
  </sheetData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92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98" zoomScale="80" zoomScaleNormal="80" workbookViewId="0">
      <selection activeCell="E126" sqref="E126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19" customWidth="1"/>
    <col min="6" max="6" width="20.5703125" style="119" bestFit="1" customWidth="1"/>
    <col min="7" max="7" width="24.8554687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8"/>
      <c r="D1" s="47" t="s">
        <v>0</v>
      </c>
      <c r="E1" s="136"/>
      <c r="F1" s="136"/>
      <c r="G1" s="187"/>
    </row>
    <row r="2" spans="1:8" x14ac:dyDescent="0.25">
      <c r="A2" s="126"/>
      <c r="B2" s="8"/>
      <c r="C2" s="8"/>
      <c r="D2" s="47" t="s">
        <v>1</v>
      </c>
      <c r="E2" s="136"/>
      <c r="F2" s="136"/>
      <c r="G2" s="187"/>
    </row>
    <row r="3" spans="1:8" x14ac:dyDescent="0.25">
      <c r="A3" s="126"/>
      <c r="B3" s="47"/>
      <c r="C3" s="47"/>
      <c r="D3" s="9" t="s">
        <v>133</v>
      </c>
      <c r="E3" s="136"/>
      <c r="F3" s="137"/>
      <c r="G3" s="188"/>
    </row>
    <row r="4" spans="1:8" x14ac:dyDescent="0.25">
      <c r="A4" s="126"/>
      <c r="B4" s="12"/>
      <c r="C4" s="12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12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4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25">
      <c r="A7" s="128"/>
      <c r="B7" s="49"/>
      <c r="C7" s="49"/>
      <c r="D7" s="50" t="s">
        <v>9</v>
      </c>
      <c r="E7" s="203">
        <v>94193471.280000001</v>
      </c>
      <c r="F7" s="203"/>
      <c r="G7" s="203">
        <f>+E7</f>
        <v>94193471.280000001</v>
      </c>
      <c r="H7" s="222">
        <f>+G126</f>
        <v>104614355.58</v>
      </c>
    </row>
    <row r="8" spans="1:8" x14ac:dyDescent="0.25">
      <c r="A8" s="202">
        <v>44348</v>
      </c>
      <c r="B8" s="202" t="s">
        <v>10</v>
      </c>
      <c r="C8" s="230">
        <v>440233800</v>
      </c>
      <c r="D8" s="202" t="s">
        <v>11</v>
      </c>
      <c r="E8" s="203">
        <v>3100</v>
      </c>
      <c r="F8" s="203"/>
      <c r="G8" s="203">
        <f>+G7+E8-F8</f>
        <v>94196571.280000001</v>
      </c>
      <c r="H8" s="212"/>
    </row>
    <row r="9" spans="1:8" x14ac:dyDescent="0.25">
      <c r="A9" s="202">
        <v>44348</v>
      </c>
      <c r="B9" s="202" t="s">
        <v>10</v>
      </c>
      <c r="C9" s="230">
        <v>440233801</v>
      </c>
      <c r="D9" s="202" t="s">
        <v>11</v>
      </c>
      <c r="E9" s="203">
        <v>495</v>
      </c>
      <c r="F9" s="203"/>
      <c r="G9" s="203">
        <f t="shared" ref="G9:G72" si="0">+G8+E9-F9</f>
        <v>94197066.280000001</v>
      </c>
      <c r="H9" s="212"/>
    </row>
    <row r="10" spans="1:8" x14ac:dyDescent="0.25">
      <c r="A10" s="202">
        <v>44348</v>
      </c>
      <c r="B10" s="202" t="s">
        <v>10</v>
      </c>
      <c r="C10" s="230" t="s">
        <v>135</v>
      </c>
      <c r="D10" s="202" t="s">
        <v>11</v>
      </c>
      <c r="E10" s="203">
        <v>1500</v>
      </c>
      <c r="F10" s="203"/>
      <c r="G10" s="203">
        <f t="shared" si="0"/>
        <v>94198566.280000001</v>
      </c>
      <c r="H10" s="212"/>
    </row>
    <row r="11" spans="1:8" x14ac:dyDescent="0.25">
      <c r="A11" s="202">
        <v>44348</v>
      </c>
      <c r="B11" s="202" t="s">
        <v>10</v>
      </c>
      <c r="C11" s="230" t="s">
        <v>136</v>
      </c>
      <c r="D11" s="202" t="s">
        <v>11</v>
      </c>
      <c r="E11" s="203">
        <v>1500</v>
      </c>
      <c r="F11" s="203"/>
      <c r="G11" s="203">
        <f t="shared" si="0"/>
        <v>94200066.280000001</v>
      </c>
      <c r="H11" s="212"/>
    </row>
    <row r="12" spans="1:8" x14ac:dyDescent="0.25">
      <c r="A12" s="202">
        <v>44348</v>
      </c>
      <c r="B12" s="202" t="s">
        <v>10</v>
      </c>
      <c r="C12" s="230" t="s">
        <v>22</v>
      </c>
      <c r="D12" s="202" t="s">
        <v>11</v>
      </c>
      <c r="E12" s="203">
        <v>6000</v>
      </c>
      <c r="F12" s="203"/>
      <c r="G12" s="203">
        <f t="shared" si="0"/>
        <v>94206066.280000001</v>
      </c>
      <c r="H12" s="212"/>
    </row>
    <row r="13" spans="1:8" x14ac:dyDescent="0.25">
      <c r="A13" s="202">
        <v>44349</v>
      </c>
      <c r="B13" s="202" t="s">
        <v>10</v>
      </c>
      <c r="C13" s="230">
        <v>440235783</v>
      </c>
      <c r="D13" s="202" t="s">
        <v>11</v>
      </c>
      <c r="E13" s="203">
        <v>510</v>
      </c>
      <c r="F13" s="203"/>
      <c r="G13" s="203">
        <f t="shared" si="0"/>
        <v>94206576.280000001</v>
      </c>
      <c r="H13" s="212"/>
    </row>
    <row r="14" spans="1:8" x14ac:dyDescent="0.25">
      <c r="A14" s="202">
        <v>44349</v>
      </c>
      <c r="B14" s="202" t="s">
        <v>10</v>
      </c>
      <c r="C14" s="230">
        <v>440235779</v>
      </c>
      <c r="D14" s="202" t="s">
        <v>11</v>
      </c>
      <c r="E14" s="203">
        <v>1956.66</v>
      </c>
      <c r="F14" s="203"/>
      <c r="G14" s="203">
        <f t="shared" si="0"/>
        <v>94208532.939999998</v>
      </c>
      <c r="H14" s="212"/>
    </row>
    <row r="15" spans="1:8" x14ac:dyDescent="0.25">
      <c r="A15" s="202">
        <v>44349</v>
      </c>
      <c r="B15" s="202" t="s">
        <v>10</v>
      </c>
      <c r="C15" s="230">
        <v>440235781</v>
      </c>
      <c r="D15" s="202" t="s">
        <v>11</v>
      </c>
      <c r="E15" s="203">
        <v>860.42</v>
      </c>
      <c r="F15" s="203"/>
      <c r="G15" s="203">
        <f t="shared" si="0"/>
        <v>94209393.359999999</v>
      </c>
      <c r="H15" s="212"/>
    </row>
    <row r="16" spans="1:8" x14ac:dyDescent="0.25">
      <c r="A16" s="202">
        <v>44349</v>
      </c>
      <c r="B16" s="202" t="s">
        <v>10</v>
      </c>
      <c r="C16" s="230">
        <v>440235780</v>
      </c>
      <c r="D16" s="202" t="s">
        <v>11</v>
      </c>
      <c r="E16" s="203">
        <v>91536.34</v>
      </c>
      <c r="F16" s="203"/>
      <c r="G16" s="203">
        <f t="shared" si="0"/>
        <v>94300929.700000003</v>
      </c>
      <c r="H16" s="212"/>
    </row>
    <row r="17" spans="1:8" x14ac:dyDescent="0.25">
      <c r="A17" s="202">
        <v>44349</v>
      </c>
      <c r="B17" s="202" t="s">
        <v>10</v>
      </c>
      <c r="C17" s="230" t="s">
        <v>137</v>
      </c>
      <c r="D17" s="202" t="s">
        <v>11</v>
      </c>
      <c r="E17" s="203">
        <v>2577.13</v>
      </c>
      <c r="F17" s="203"/>
      <c r="G17" s="203">
        <f t="shared" si="0"/>
        <v>94303506.829999998</v>
      </c>
      <c r="H17" s="212"/>
    </row>
    <row r="18" spans="1:8" x14ac:dyDescent="0.25">
      <c r="A18" s="202">
        <v>44349</v>
      </c>
      <c r="B18" s="202" t="s">
        <v>22</v>
      </c>
      <c r="C18" s="230" t="s">
        <v>22</v>
      </c>
      <c r="D18" s="202" t="s">
        <v>11</v>
      </c>
      <c r="E18" s="203">
        <v>50578</v>
      </c>
      <c r="F18" s="203"/>
      <c r="G18" s="203">
        <f t="shared" si="0"/>
        <v>94354084.829999998</v>
      </c>
      <c r="H18" s="212"/>
    </row>
    <row r="19" spans="1:8" x14ac:dyDescent="0.25">
      <c r="A19" s="202">
        <v>44351</v>
      </c>
      <c r="B19" s="202" t="s">
        <v>10</v>
      </c>
      <c r="C19" s="230">
        <v>440235941</v>
      </c>
      <c r="D19" s="202" t="s">
        <v>11</v>
      </c>
      <c r="E19" s="203">
        <v>284.95999999999998</v>
      </c>
      <c r="F19" s="203"/>
      <c r="G19" s="203">
        <f t="shared" si="0"/>
        <v>94354369.789999992</v>
      </c>
      <c r="H19" s="212"/>
    </row>
    <row r="20" spans="1:8" x14ac:dyDescent="0.25">
      <c r="A20" s="202">
        <v>44351</v>
      </c>
      <c r="B20" s="202" t="s">
        <v>10</v>
      </c>
      <c r="C20" s="230">
        <v>440235940</v>
      </c>
      <c r="D20" s="202" t="s">
        <v>11</v>
      </c>
      <c r="E20" s="203">
        <v>170</v>
      </c>
      <c r="F20" s="203"/>
      <c r="G20" s="203">
        <f t="shared" si="0"/>
        <v>94354539.789999992</v>
      </c>
      <c r="H20" s="212"/>
    </row>
    <row r="21" spans="1:8" x14ac:dyDescent="0.25">
      <c r="A21" s="202">
        <v>44351</v>
      </c>
      <c r="B21" s="202" t="s">
        <v>10</v>
      </c>
      <c r="C21" s="230">
        <v>440235942</v>
      </c>
      <c r="D21" s="202" t="s">
        <v>11</v>
      </c>
      <c r="E21" s="203">
        <v>21500.04</v>
      </c>
      <c r="F21" s="203"/>
      <c r="G21" s="203">
        <f t="shared" si="0"/>
        <v>94376039.829999998</v>
      </c>
      <c r="H21" s="212"/>
    </row>
    <row r="22" spans="1:8" x14ac:dyDescent="0.25">
      <c r="A22" s="202">
        <v>44351</v>
      </c>
      <c r="B22" s="202" t="s">
        <v>10</v>
      </c>
      <c r="C22" s="230">
        <v>440235943</v>
      </c>
      <c r="D22" s="202" t="s">
        <v>11</v>
      </c>
      <c r="E22" s="203">
        <v>6312.64</v>
      </c>
      <c r="F22" s="203"/>
      <c r="G22" s="203">
        <f t="shared" si="0"/>
        <v>94382352.469999999</v>
      </c>
      <c r="H22" s="212"/>
    </row>
    <row r="23" spans="1:8" x14ac:dyDescent="0.25">
      <c r="A23" s="202">
        <v>44351</v>
      </c>
      <c r="B23" s="202" t="s">
        <v>10</v>
      </c>
      <c r="C23" s="230">
        <v>17709416</v>
      </c>
      <c r="D23" s="202" t="s">
        <v>11</v>
      </c>
      <c r="E23" s="203">
        <v>117685.58</v>
      </c>
      <c r="F23" s="203"/>
      <c r="G23" s="203">
        <f t="shared" si="0"/>
        <v>94500038.049999997</v>
      </c>
      <c r="H23" s="212"/>
    </row>
    <row r="24" spans="1:8" x14ac:dyDescent="0.25">
      <c r="A24" s="202">
        <v>44354</v>
      </c>
      <c r="B24" s="202" t="s">
        <v>10</v>
      </c>
      <c r="C24" s="230">
        <v>440235157</v>
      </c>
      <c r="D24" s="202" t="s">
        <v>11</v>
      </c>
      <c r="E24" s="203">
        <v>273.76</v>
      </c>
      <c r="F24" s="203"/>
      <c r="G24" s="203">
        <f t="shared" si="0"/>
        <v>94500311.810000002</v>
      </c>
      <c r="H24" s="212"/>
    </row>
    <row r="25" spans="1:8" x14ac:dyDescent="0.25">
      <c r="A25" s="202">
        <v>44354</v>
      </c>
      <c r="B25" s="202" t="s">
        <v>10</v>
      </c>
      <c r="C25" s="230">
        <v>440235156</v>
      </c>
      <c r="D25" s="202" t="s">
        <v>11</v>
      </c>
      <c r="E25" s="203">
        <v>170</v>
      </c>
      <c r="F25" s="203"/>
      <c r="G25" s="203">
        <f t="shared" si="0"/>
        <v>94500481.810000002</v>
      </c>
      <c r="H25" s="212"/>
    </row>
    <row r="26" spans="1:8" x14ac:dyDescent="0.25">
      <c r="A26" s="202">
        <v>44354</v>
      </c>
      <c r="B26" s="202" t="s">
        <v>10</v>
      </c>
      <c r="C26" s="230">
        <v>440235155</v>
      </c>
      <c r="D26" s="202" t="s">
        <v>11</v>
      </c>
      <c r="E26" s="203">
        <v>18056.240000000002</v>
      </c>
      <c r="F26" s="203"/>
      <c r="G26" s="203">
        <f t="shared" si="0"/>
        <v>94518538.049999997</v>
      </c>
      <c r="H26" s="212"/>
    </row>
    <row r="27" spans="1:8" x14ac:dyDescent="0.25">
      <c r="A27" s="202">
        <v>44354</v>
      </c>
      <c r="B27" s="202" t="s">
        <v>10</v>
      </c>
      <c r="C27" s="230" t="s">
        <v>138</v>
      </c>
      <c r="D27" s="202" t="s">
        <v>11</v>
      </c>
      <c r="E27" s="203">
        <v>1500</v>
      </c>
      <c r="F27" s="203"/>
      <c r="G27" s="203">
        <f t="shared" si="0"/>
        <v>94520038.049999997</v>
      </c>
      <c r="H27" s="212"/>
    </row>
    <row r="28" spans="1:8" x14ac:dyDescent="0.25">
      <c r="A28" s="202">
        <v>44355</v>
      </c>
      <c r="B28" s="202" t="s">
        <v>10</v>
      </c>
      <c r="C28" s="230">
        <v>44233526</v>
      </c>
      <c r="D28" s="202" t="s">
        <v>11</v>
      </c>
      <c r="E28" s="203">
        <v>16570</v>
      </c>
      <c r="F28" s="203"/>
      <c r="G28" s="203">
        <f t="shared" si="0"/>
        <v>94536608.049999997</v>
      </c>
      <c r="H28" s="212"/>
    </row>
    <row r="29" spans="1:8" x14ac:dyDescent="0.25">
      <c r="A29" s="202">
        <v>44355</v>
      </c>
      <c r="B29" s="202" t="s">
        <v>10</v>
      </c>
      <c r="C29" s="230">
        <v>44233527</v>
      </c>
      <c r="D29" s="202" t="s">
        <v>11</v>
      </c>
      <c r="E29" s="203">
        <v>4521.37</v>
      </c>
      <c r="F29" s="203"/>
      <c r="G29" s="203">
        <f t="shared" si="0"/>
        <v>94541129.420000002</v>
      </c>
      <c r="H29" s="212"/>
    </row>
    <row r="30" spans="1:8" x14ac:dyDescent="0.25">
      <c r="A30" s="202">
        <v>44355</v>
      </c>
      <c r="B30" s="202" t="s">
        <v>22</v>
      </c>
      <c r="C30" s="230" t="s">
        <v>22</v>
      </c>
      <c r="D30" s="202" t="s">
        <v>11</v>
      </c>
      <c r="E30" s="203">
        <v>142750</v>
      </c>
      <c r="F30" s="203"/>
      <c r="G30" s="203">
        <f t="shared" si="0"/>
        <v>94683879.420000002</v>
      </c>
      <c r="H30" s="212"/>
    </row>
    <row r="31" spans="1:8" x14ac:dyDescent="0.25">
      <c r="A31" s="202">
        <v>44355</v>
      </c>
      <c r="B31" s="202" t="s">
        <v>22</v>
      </c>
      <c r="C31" s="230" t="s">
        <v>22</v>
      </c>
      <c r="D31" s="202" t="s">
        <v>11</v>
      </c>
      <c r="E31" s="203">
        <v>4000</v>
      </c>
      <c r="F31" s="203"/>
      <c r="G31" s="203">
        <f t="shared" si="0"/>
        <v>94687879.420000002</v>
      </c>
      <c r="H31" s="212"/>
    </row>
    <row r="32" spans="1:8" x14ac:dyDescent="0.25">
      <c r="A32" s="202">
        <v>44356</v>
      </c>
      <c r="B32" s="202" t="s">
        <v>10</v>
      </c>
      <c r="C32" s="230">
        <v>440294341</v>
      </c>
      <c r="D32" s="202" t="s">
        <v>11</v>
      </c>
      <c r="E32" s="203">
        <v>3909.64</v>
      </c>
      <c r="F32" s="203"/>
      <c r="G32" s="203">
        <f t="shared" si="0"/>
        <v>94691789.060000002</v>
      </c>
      <c r="H32" s="212"/>
    </row>
    <row r="33" spans="1:8" x14ac:dyDescent="0.25">
      <c r="A33" s="202">
        <v>44356</v>
      </c>
      <c r="B33" s="202" t="s">
        <v>10</v>
      </c>
      <c r="C33" s="230">
        <v>440294340</v>
      </c>
      <c r="D33" s="202" t="s">
        <v>11</v>
      </c>
      <c r="E33" s="203">
        <v>50800</v>
      </c>
      <c r="F33" s="203"/>
      <c r="G33" s="203">
        <f t="shared" si="0"/>
        <v>94742589.060000002</v>
      </c>
      <c r="H33" s="212"/>
    </row>
    <row r="34" spans="1:8" x14ac:dyDescent="0.25">
      <c r="A34" s="202">
        <v>44356</v>
      </c>
      <c r="B34" s="202" t="s">
        <v>10</v>
      </c>
      <c r="C34" s="230">
        <v>17709414</v>
      </c>
      <c r="D34" s="202" t="s">
        <v>11</v>
      </c>
      <c r="E34" s="203">
        <v>391601.34</v>
      </c>
      <c r="F34" s="203"/>
      <c r="G34" s="203">
        <f t="shared" si="0"/>
        <v>95134190.400000006</v>
      </c>
      <c r="H34" s="212"/>
    </row>
    <row r="35" spans="1:8" x14ac:dyDescent="0.25">
      <c r="A35" s="202">
        <v>44356</v>
      </c>
      <c r="B35" s="202" t="s">
        <v>22</v>
      </c>
      <c r="C35" s="230" t="s">
        <v>90</v>
      </c>
      <c r="D35" s="202" t="s">
        <v>11</v>
      </c>
      <c r="E35" s="203">
        <v>20000</v>
      </c>
      <c r="F35" s="203"/>
      <c r="G35" s="203">
        <f t="shared" si="0"/>
        <v>95154190.400000006</v>
      </c>
      <c r="H35" s="212"/>
    </row>
    <row r="36" spans="1:8" x14ac:dyDescent="0.25">
      <c r="A36" s="202">
        <v>44357</v>
      </c>
      <c r="B36" s="202" t="s">
        <v>10</v>
      </c>
      <c r="C36" s="230">
        <v>44024452</v>
      </c>
      <c r="D36" s="202" t="s">
        <v>11</v>
      </c>
      <c r="E36" s="203">
        <v>170</v>
      </c>
      <c r="F36" s="203"/>
      <c r="G36" s="203">
        <f t="shared" si="0"/>
        <v>95154360.400000006</v>
      </c>
      <c r="H36" s="212"/>
    </row>
    <row r="37" spans="1:8" x14ac:dyDescent="0.25">
      <c r="A37" s="202">
        <v>44357</v>
      </c>
      <c r="B37" s="202" t="s">
        <v>10</v>
      </c>
      <c r="C37" s="230">
        <v>44024451</v>
      </c>
      <c r="D37" s="202" t="s">
        <v>11</v>
      </c>
      <c r="E37" s="203">
        <v>68591.45</v>
      </c>
      <c r="F37" s="203"/>
      <c r="G37" s="203">
        <f t="shared" si="0"/>
        <v>95222951.850000009</v>
      </c>
      <c r="H37" s="212"/>
    </row>
    <row r="38" spans="1:8" x14ac:dyDescent="0.25">
      <c r="A38" s="202">
        <v>44357</v>
      </c>
      <c r="B38" s="202" t="s">
        <v>10</v>
      </c>
      <c r="C38" s="230">
        <v>44024453</v>
      </c>
      <c r="D38" s="202" t="s">
        <v>11</v>
      </c>
      <c r="E38" s="203">
        <v>1595.55</v>
      </c>
      <c r="F38" s="203"/>
      <c r="G38" s="203">
        <f t="shared" si="0"/>
        <v>95224547.400000006</v>
      </c>
      <c r="H38" s="212"/>
    </row>
    <row r="39" spans="1:8" x14ac:dyDescent="0.25">
      <c r="A39" s="202">
        <v>44358</v>
      </c>
      <c r="B39" s="202" t="s">
        <v>10</v>
      </c>
      <c r="C39" s="230">
        <v>418503891</v>
      </c>
      <c r="D39" s="202" t="s">
        <v>11</v>
      </c>
      <c r="E39" s="203">
        <v>170</v>
      </c>
      <c r="F39" s="203"/>
      <c r="G39" s="203">
        <f t="shared" si="0"/>
        <v>95224717.400000006</v>
      </c>
      <c r="H39" s="212"/>
    </row>
    <row r="40" spans="1:8" x14ac:dyDescent="0.25">
      <c r="A40" s="202">
        <v>44358</v>
      </c>
      <c r="B40" s="202" t="s">
        <v>10</v>
      </c>
      <c r="C40" s="230">
        <v>418503892</v>
      </c>
      <c r="D40" s="202" t="s">
        <v>11</v>
      </c>
      <c r="E40" s="203">
        <v>6275.49</v>
      </c>
      <c r="F40" s="203"/>
      <c r="G40" s="203">
        <f t="shared" si="0"/>
        <v>95230992.890000001</v>
      </c>
      <c r="H40" s="212"/>
    </row>
    <row r="41" spans="1:8" x14ac:dyDescent="0.25">
      <c r="A41" s="202">
        <v>44358</v>
      </c>
      <c r="B41" s="202" t="s">
        <v>10</v>
      </c>
      <c r="C41" s="230">
        <v>418503890</v>
      </c>
      <c r="D41" s="202" t="s">
        <v>11</v>
      </c>
      <c r="E41" s="203">
        <v>325.98</v>
      </c>
      <c r="F41" s="203"/>
      <c r="G41" s="203">
        <f t="shared" si="0"/>
        <v>95231318.870000005</v>
      </c>
      <c r="H41" s="212"/>
    </row>
    <row r="42" spans="1:8" x14ac:dyDescent="0.25">
      <c r="A42" s="202">
        <v>44358</v>
      </c>
      <c r="B42" s="202" t="s">
        <v>10</v>
      </c>
      <c r="C42" s="230">
        <v>418503894</v>
      </c>
      <c r="D42" s="202" t="s">
        <v>11</v>
      </c>
      <c r="E42" s="203">
        <v>5626.42</v>
      </c>
      <c r="F42" s="203"/>
      <c r="G42" s="203">
        <f t="shared" si="0"/>
        <v>95236945.290000007</v>
      </c>
      <c r="H42" s="212"/>
    </row>
    <row r="43" spans="1:8" x14ac:dyDescent="0.25">
      <c r="A43" s="202">
        <v>44358</v>
      </c>
      <c r="B43" s="202" t="s">
        <v>10</v>
      </c>
      <c r="C43" s="230">
        <v>418503893</v>
      </c>
      <c r="D43" s="202" t="s">
        <v>11</v>
      </c>
      <c r="E43" s="203">
        <v>167766.01999999999</v>
      </c>
      <c r="F43" s="203"/>
      <c r="G43" s="203">
        <f t="shared" si="0"/>
        <v>95404711.310000002</v>
      </c>
      <c r="H43" s="212"/>
    </row>
    <row r="44" spans="1:8" x14ac:dyDescent="0.25">
      <c r="A44" s="202">
        <v>44358</v>
      </c>
      <c r="B44" s="202" t="s">
        <v>22</v>
      </c>
      <c r="C44" s="230" t="s">
        <v>22</v>
      </c>
      <c r="D44" s="202" t="s">
        <v>11</v>
      </c>
      <c r="E44" s="203">
        <v>40000</v>
      </c>
      <c r="F44" s="203"/>
      <c r="G44" s="203">
        <f t="shared" si="0"/>
        <v>95444711.310000002</v>
      </c>
      <c r="H44" s="212"/>
    </row>
    <row r="45" spans="1:8" x14ac:dyDescent="0.25">
      <c r="A45" s="202">
        <v>44358</v>
      </c>
      <c r="B45" s="202" t="s">
        <v>22</v>
      </c>
      <c r="C45" s="230" t="s">
        <v>22</v>
      </c>
      <c r="D45" s="202" t="s">
        <v>11</v>
      </c>
      <c r="E45" s="203">
        <v>50578</v>
      </c>
      <c r="F45" s="203"/>
      <c r="G45" s="203">
        <f t="shared" si="0"/>
        <v>95495289.310000002</v>
      </c>
      <c r="H45" s="212"/>
    </row>
    <row r="46" spans="1:8" x14ac:dyDescent="0.25">
      <c r="A46" s="202">
        <v>44358</v>
      </c>
      <c r="B46" s="202" t="s">
        <v>10</v>
      </c>
      <c r="C46" s="230" t="s">
        <v>23</v>
      </c>
      <c r="D46" s="202" t="s">
        <v>11</v>
      </c>
      <c r="E46" s="203">
        <v>312736.05</v>
      </c>
      <c r="F46" s="203"/>
      <c r="G46" s="203">
        <f t="shared" si="0"/>
        <v>95808025.359999999</v>
      </c>
      <c r="H46" s="212"/>
    </row>
    <row r="47" spans="1:8" x14ac:dyDescent="0.25">
      <c r="A47" s="202">
        <v>44361</v>
      </c>
      <c r="B47" s="202" t="s">
        <v>10</v>
      </c>
      <c r="C47" s="230">
        <v>440234796</v>
      </c>
      <c r="D47" s="202" t="s">
        <v>11</v>
      </c>
      <c r="E47" s="203">
        <v>80350</v>
      </c>
      <c r="F47" s="203"/>
      <c r="G47" s="203">
        <f t="shared" si="0"/>
        <v>95888375.359999999</v>
      </c>
      <c r="H47" s="212"/>
    </row>
    <row r="48" spans="1:8" x14ac:dyDescent="0.25">
      <c r="A48" s="202">
        <v>44361</v>
      </c>
      <c r="B48" s="202" t="s">
        <v>10</v>
      </c>
      <c r="C48" s="230">
        <v>44023479</v>
      </c>
      <c r="D48" s="202" t="s">
        <v>11</v>
      </c>
      <c r="E48" s="203">
        <v>12702.06</v>
      </c>
      <c r="F48" s="203"/>
      <c r="G48" s="203">
        <f t="shared" si="0"/>
        <v>95901077.420000002</v>
      </c>
      <c r="H48" s="212"/>
    </row>
    <row r="49" spans="1:8" x14ac:dyDescent="0.25">
      <c r="A49" s="202">
        <v>44361</v>
      </c>
      <c r="B49" s="202" t="s">
        <v>10</v>
      </c>
      <c r="C49" s="230">
        <v>17709430</v>
      </c>
      <c r="D49" s="202" t="s">
        <v>11</v>
      </c>
      <c r="E49" s="203">
        <v>21961.5</v>
      </c>
      <c r="F49" s="203"/>
      <c r="G49" s="203">
        <f t="shared" si="0"/>
        <v>95923038.920000002</v>
      </c>
      <c r="H49" s="212"/>
    </row>
    <row r="50" spans="1:8" x14ac:dyDescent="0.25">
      <c r="A50" s="202">
        <v>44361</v>
      </c>
      <c r="B50" s="202" t="s">
        <v>10</v>
      </c>
      <c r="C50" s="230" t="s">
        <v>139</v>
      </c>
      <c r="D50" s="202" t="s">
        <v>11</v>
      </c>
      <c r="E50" s="203">
        <v>100000</v>
      </c>
      <c r="F50" s="203"/>
      <c r="G50" s="203">
        <f t="shared" si="0"/>
        <v>96023038.920000002</v>
      </c>
      <c r="H50" s="212"/>
    </row>
    <row r="51" spans="1:8" x14ac:dyDescent="0.25">
      <c r="A51" s="202">
        <v>44361</v>
      </c>
      <c r="B51" s="202" t="s">
        <v>10</v>
      </c>
      <c r="C51" s="230" t="s">
        <v>140</v>
      </c>
      <c r="D51" s="202" t="s">
        <v>11</v>
      </c>
      <c r="E51" s="203">
        <v>500</v>
      </c>
      <c r="F51" s="203"/>
      <c r="G51" s="203">
        <f t="shared" si="0"/>
        <v>96023538.920000002</v>
      </c>
      <c r="H51" s="212"/>
    </row>
    <row r="52" spans="1:8" x14ac:dyDescent="0.25">
      <c r="A52" s="202">
        <v>44361</v>
      </c>
      <c r="B52" s="202" t="s">
        <v>10</v>
      </c>
      <c r="C52" s="230" t="s">
        <v>141</v>
      </c>
      <c r="D52" s="202" t="s">
        <v>11</v>
      </c>
      <c r="E52" s="203">
        <v>7500</v>
      </c>
      <c r="F52" s="203"/>
      <c r="G52" s="203">
        <f t="shared" si="0"/>
        <v>96031038.920000002</v>
      </c>
      <c r="H52" s="212"/>
    </row>
    <row r="53" spans="1:8" x14ac:dyDescent="0.25">
      <c r="A53" s="202">
        <v>44361</v>
      </c>
      <c r="B53" s="202" t="s">
        <v>22</v>
      </c>
      <c r="C53" s="230" t="s">
        <v>22</v>
      </c>
      <c r="D53" s="202" t="s">
        <v>11</v>
      </c>
      <c r="E53" s="203">
        <v>228374.39999999999</v>
      </c>
      <c r="F53" s="203"/>
      <c r="G53" s="203">
        <f t="shared" si="0"/>
        <v>96259413.320000008</v>
      </c>
      <c r="H53" s="212"/>
    </row>
    <row r="54" spans="1:8" x14ac:dyDescent="0.25">
      <c r="A54" s="202">
        <v>44361</v>
      </c>
      <c r="B54" s="202" t="s">
        <v>22</v>
      </c>
      <c r="C54" s="230" t="s">
        <v>22</v>
      </c>
      <c r="D54" s="202" t="s">
        <v>11</v>
      </c>
      <c r="E54" s="203">
        <v>127000</v>
      </c>
      <c r="F54" s="203"/>
      <c r="G54" s="203">
        <f t="shared" si="0"/>
        <v>96386413.320000008</v>
      </c>
      <c r="H54" s="212"/>
    </row>
    <row r="55" spans="1:8" x14ac:dyDescent="0.25">
      <c r="A55" s="202">
        <v>44361</v>
      </c>
      <c r="B55" s="202" t="s">
        <v>22</v>
      </c>
      <c r="C55" s="230" t="s">
        <v>22</v>
      </c>
      <c r="D55" s="202" t="s">
        <v>11</v>
      </c>
      <c r="E55" s="203">
        <v>70000</v>
      </c>
      <c r="F55" s="203"/>
      <c r="G55" s="203">
        <f t="shared" si="0"/>
        <v>96456413.320000008</v>
      </c>
      <c r="H55" s="212"/>
    </row>
    <row r="56" spans="1:8" x14ac:dyDescent="0.25">
      <c r="A56" s="202">
        <v>44362</v>
      </c>
      <c r="B56" s="202" t="s">
        <v>10</v>
      </c>
      <c r="C56" s="230">
        <v>440232232</v>
      </c>
      <c r="D56" s="202" t="s">
        <v>11</v>
      </c>
      <c r="E56" s="203">
        <v>450</v>
      </c>
      <c r="F56" s="203"/>
      <c r="G56" s="203">
        <f t="shared" si="0"/>
        <v>96456863.320000008</v>
      </c>
      <c r="H56" s="212"/>
    </row>
    <row r="57" spans="1:8" x14ac:dyDescent="0.25">
      <c r="A57" s="202">
        <v>44362</v>
      </c>
      <c r="B57" s="202" t="s">
        <v>10</v>
      </c>
      <c r="C57" s="230">
        <v>440232231</v>
      </c>
      <c r="D57" s="202" t="s">
        <v>11</v>
      </c>
      <c r="E57" s="203">
        <v>21576</v>
      </c>
      <c r="F57" s="203"/>
      <c r="G57" s="203">
        <f t="shared" si="0"/>
        <v>96478439.320000008</v>
      </c>
      <c r="H57" s="212"/>
    </row>
    <row r="58" spans="1:8" x14ac:dyDescent="0.25">
      <c r="A58" s="202">
        <v>44363</v>
      </c>
      <c r="B58" s="202" t="s">
        <v>10</v>
      </c>
      <c r="C58" s="230">
        <v>440232617</v>
      </c>
      <c r="D58" s="202" t="s">
        <v>11</v>
      </c>
      <c r="E58" s="203">
        <v>19042</v>
      </c>
      <c r="F58" s="203"/>
      <c r="G58" s="203">
        <f t="shared" si="0"/>
        <v>96497481.320000008</v>
      </c>
      <c r="H58" s="212"/>
    </row>
    <row r="59" spans="1:8" x14ac:dyDescent="0.25">
      <c r="A59" s="202">
        <v>44363</v>
      </c>
      <c r="B59" s="202" t="s">
        <v>10</v>
      </c>
      <c r="C59" s="230">
        <v>440232618</v>
      </c>
      <c r="D59" s="202" t="s">
        <v>11</v>
      </c>
      <c r="E59" s="203">
        <v>46376.17</v>
      </c>
      <c r="F59" s="203"/>
      <c r="G59" s="203">
        <f t="shared" si="0"/>
        <v>96543857.49000001</v>
      </c>
      <c r="H59" s="212"/>
    </row>
    <row r="60" spans="1:8" x14ac:dyDescent="0.25">
      <c r="A60" s="202">
        <v>44364</v>
      </c>
      <c r="B60" s="202" t="s">
        <v>10</v>
      </c>
      <c r="C60" s="230">
        <v>439030826</v>
      </c>
      <c r="D60" s="202" t="s">
        <v>11</v>
      </c>
      <c r="E60" s="203">
        <v>11475</v>
      </c>
      <c r="F60" s="203"/>
      <c r="G60" s="203">
        <f t="shared" si="0"/>
        <v>96555332.49000001</v>
      </c>
      <c r="H60" s="212"/>
    </row>
    <row r="61" spans="1:8" x14ac:dyDescent="0.25">
      <c r="A61" s="202">
        <v>44364</v>
      </c>
      <c r="B61" s="202" t="s">
        <v>10</v>
      </c>
      <c r="C61" s="230">
        <v>439030827</v>
      </c>
      <c r="D61" s="202" t="s">
        <v>11</v>
      </c>
      <c r="E61" s="203">
        <v>4000</v>
      </c>
      <c r="F61" s="203"/>
      <c r="G61" s="203">
        <f t="shared" si="0"/>
        <v>96559332.49000001</v>
      </c>
      <c r="H61" s="212"/>
    </row>
    <row r="62" spans="1:8" x14ac:dyDescent="0.25">
      <c r="A62" s="202">
        <v>44364</v>
      </c>
      <c r="B62" s="202" t="s">
        <v>10</v>
      </c>
      <c r="C62" s="230">
        <v>17709385</v>
      </c>
      <c r="D62" s="202" t="s">
        <v>11</v>
      </c>
      <c r="E62" s="203">
        <v>100000</v>
      </c>
      <c r="F62" s="203"/>
      <c r="G62" s="203">
        <f t="shared" si="0"/>
        <v>96659332.49000001</v>
      </c>
      <c r="H62" s="212"/>
    </row>
    <row r="63" spans="1:8" x14ac:dyDescent="0.25">
      <c r="A63" s="202">
        <v>44364</v>
      </c>
      <c r="B63" s="202" t="s">
        <v>10</v>
      </c>
      <c r="C63" s="230" t="s">
        <v>142</v>
      </c>
      <c r="D63" s="202" t="s">
        <v>11</v>
      </c>
      <c r="E63" s="203">
        <v>300</v>
      </c>
      <c r="F63" s="203"/>
      <c r="G63" s="203">
        <f t="shared" si="0"/>
        <v>96659632.49000001</v>
      </c>
      <c r="H63" s="212"/>
    </row>
    <row r="64" spans="1:8" x14ac:dyDescent="0.25">
      <c r="A64" s="202">
        <v>44365</v>
      </c>
      <c r="B64" s="202" t="s">
        <v>10</v>
      </c>
      <c r="C64" s="230">
        <v>440234297</v>
      </c>
      <c r="D64" s="202" t="s">
        <v>11</v>
      </c>
      <c r="E64" s="203">
        <v>122.29</v>
      </c>
      <c r="F64" s="203"/>
      <c r="G64" s="203">
        <f t="shared" si="0"/>
        <v>96659754.780000016</v>
      </c>
      <c r="H64" s="212"/>
    </row>
    <row r="65" spans="1:8" x14ac:dyDescent="0.25">
      <c r="A65" s="202">
        <v>44365</v>
      </c>
      <c r="B65" s="202" t="s">
        <v>10</v>
      </c>
      <c r="C65" s="230">
        <v>440234236</v>
      </c>
      <c r="D65" s="202" t="s">
        <v>11</v>
      </c>
      <c r="E65" s="203">
        <v>21426.53</v>
      </c>
      <c r="F65" s="203"/>
      <c r="G65" s="203">
        <f t="shared" si="0"/>
        <v>96681181.310000017</v>
      </c>
      <c r="H65" s="212"/>
    </row>
    <row r="66" spans="1:8" x14ac:dyDescent="0.25">
      <c r="A66" s="202">
        <v>44365</v>
      </c>
      <c r="B66" s="202" t="s">
        <v>10</v>
      </c>
      <c r="C66" s="230">
        <v>440234293</v>
      </c>
      <c r="D66" s="202" t="s">
        <v>11</v>
      </c>
      <c r="E66" s="203">
        <v>437832.71</v>
      </c>
      <c r="F66" s="203"/>
      <c r="G66" s="203">
        <f t="shared" si="0"/>
        <v>97119014.020000011</v>
      </c>
      <c r="H66" s="212"/>
    </row>
    <row r="67" spans="1:8" x14ac:dyDescent="0.25">
      <c r="A67" s="202">
        <v>44365</v>
      </c>
      <c r="B67" s="202" t="s">
        <v>10</v>
      </c>
      <c r="C67" s="230">
        <v>440234294</v>
      </c>
      <c r="D67" s="202" t="s">
        <v>11</v>
      </c>
      <c r="E67" s="203">
        <v>5433.55</v>
      </c>
      <c r="F67" s="203"/>
      <c r="G67" s="203">
        <f t="shared" si="0"/>
        <v>97124447.570000008</v>
      </c>
      <c r="H67" s="212"/>
    </row>
    <row r="68" spans="1:8" x14ac:dyDescent="0.25">
      <c r="A68" s="202">
        <v>44365</v>
      </c>
      <c r="B68" s="202" t="s">
        <v>10</v>
      </c>
      <c r="C68" s="230">
        <v>440234298</v>
      </c>
      <c r="D68" s="202" t="s">
        <v>11</v>
      </c>
      <c r="E68" s="203">
        <v>170</v>
      </c>
      <c r="F68" s="203"/>
      <c r="G68" s="203">
        <f t="shared" si="0"/>
        <v>97124617.570000008</v>
      </c>
      <c r="H68" s="212"/>
    </row>
    <row r="69" spans="1:8" x14ac:dyDescent="0.25">
      <c r="A69" s="202">
        <v>44365</v>
      </c>
      <c r="B69" s="202" t="s">
        <v>10</v>
      </c>
      <c r="C69" s="230" t="s">
        <v>143</v>
      </c>
      <c r="D69" s="202" t="s">
        <v>11</v>
      </c>
      <c r="E69" s="203">
        <v>1500</v>
      </c>
      <c r="F69" s="203"/>
      <c r="G69" s="203">
        <f t="shared" si="0"/>
        <v>97126117.570000008</v>
      </c>
      <c r="H69" s="212"/>
    </row>
    <row r="70" spans="1:8" x14ac:dyDescent="0.25">
      <c r="A70" s="202">
        <v>44368</v>
      </c>
      <c r="B70" s="202" t="s">
        <v>10</v>
      </c>
      <c r="C70" s="230">
        <v>439029964</v>
      </c>
      <c r="D70" s="202" t="s">
        <v>11</v>
      </c>
      <c r="E70" s="203">
        <v>70387.3</v>
      </c>
      <c r="F70" s="203"/>
      <c r="G70" s="203">
        <f t="shared" si="0"/>
        <v>97196504.870000005</v>
      </c>
      <c r="H70" s="212"/>
    </row>
    <row r="71" spans="1:8" x14ac:dyDescent="0.25">
      <c r="A71" s="202">
        <v>44368</v>
      </c>
      <c r="B71" s="202" t="s">
        <v>10</v>
      </c>
      <c r="C71" s="230">
        <v>439029966</v>
      </c>
      <c r="D71" s="202" t="s">
        <v>11</v>
      </c>
      <c r="E71" s="203">
        <v>170</v>
      </c>
      <c r="F71" s="203"/>
      <c r="G71" s="203">
        <f t="shared" si="0"/>
        <v>97196674.870000005</v>
      </c>
      <c r="H71" s="212"/>
    </row>
    <row r="72" spans="1:8" x14ac:dyDescent="0.25">
      <c r="A72" s="202">
        <v>44368</v>
      </c>
      <c r="B72" s="202" t="s">
        <v>10</v>
      </c>
      <c r="C72" s="230">
        <v>439029965</v>
      </c>
      <c r="D72" s="202" t="s">
        <v>11</v>
      </c>
      <c r="E72" s="203">
        <v>283.7</v>
      </c>
      <c r="F72" s="203"/>
      <c r="G72" s="203">
        <f t="shared" si="0"/>
        <v>97196958.570000008</v>
      </c>
      <c r="H72" s="212"/>
    </row>
    <row r="73" spans="1:8" x14ac:dyDescent="0.25">
      <c r="A73" s="202">
        <v>44368</v>
      </c>
      <c r="B73" s="202" t="s">
        <v>10</v>
      </c>
      <c r="C73" s="230">
        <v>17709387</v>
      </c>
      <c r="D73" s="202" t="s">
        <v>11</v>
      </c>
      <c r="E73" s="203">
        <v>350000</v>
      </c>
      <c r="F73" s="203"/>
      <c r="G73" s="203">
        <f t="shared" ref="G73:G124" si="1">+G72+E73-F73</f>
        <v>97546958.570000008</v>
      </c>
      <c r="H73" s="212"/>
    </row>
    <row r="74" spans="1:8" x14ac:dyDescent="0.25">
      <c r="A74" s="202">
        <v>44368</v>
      </c>
      <c r="B74" s="202" t="s">
        <v>10</v>
      </c>
      <c r="C74" s="230">
        <v>17709391</v>
      </c>
      <c r="D74" s="202" t="s">
        <v>11</v>
      </c>
      <c r="E74" s="203">
        <v>6324500</v>
      </c>
      <c r="F74" s="203"/>
      <c r="G74" s="203">
        <f t="shared" si="1"/>
        <v>103871458.57000001</v>
      </c>
      <c r="H74" s="212"/>
    </row>
    <row r="75" spans="1:8" x14ac:dyDescent="0.25">
      <c r="A75" s="202">
        <v>44369</v>
      </c>
      <c r="B75" s="202" t="s">
        <v>10</v>
      </c>
      <c r="C75" s="230">
        <v>44588105</v>
      </c>
      <c r="D75" s="202" t="s">
        <v>11</v>
      </c>
      <c r="E75" s="203">
        <v>17856.25</v>
      </c>
      <c r="F75" s="203"/>
      <c r="G75" s="203">
        <f t="shared" si="1"/>
        <v>103889314.82000001</v>
      </c>
      <c r="H75" s="212"/>
    </row>
    <row r="76" spans="1:8" x14ac:dyDescent="0.25">
      <c r="A76" s="202">
        <v>44369</v>
      </c>
      <c r="B76" s="202" t="s">
        <v>10</v>
      </c>
      <c r="C76" s="230">
        <v>44588104</v>
      </c>
      <c r="D76" s="202" t="s">
        <v>11</v>
      </c>
      <c r="E76" s="203">
        <v>104940</v>
      </c>
      <c r="F76" s="203"/>
      <c r="G76" s="203">
        <f t="shared" si="1"/>
        <v>103994254.82000001</v>
      </c>
      <c r="H76" s="212"/>
    </row>
    <row r="77" spans="1:8" x14ac:dyDescent="0.25">
      <c r="A77" s="202">
        <v>44369</v>
      </c>
      <c r="B77" s="202" t="s">
        <v>10</v>
      </c>
      <c r="C77" s="230" t="s">
        <v>144</v>
      </c>
      <c r="D77" s="202" t="s">
        <v>11</v>
      </c>
      <c r="E77" s="203">
        <v>500</v>
      </c>
      <c r="F77" s="203"/>
      <c r="G77" s="203">
        <f t="shared" si="1"/>
        <v>103994754.82000001</v>
      </c>
      <c r="H77" s="212"/>
    </row>
    <row r="78" spans="1:8" x14ac:dyDescent="0.25">
      <c r="A78" s="202">
        <v>44370</v>
      </c>
      <c r="B78" s="202" t="s">
        <v>10</v>
      </c>
      <c r="C78" s="230">
        <v>445289011</v>
      </c>
      <c r="D78" s="202" t="s">
        <v>11</v>
      </c>
      <c r="E78" s="203">
        <v>11600</v>
      </c>
      <c r="F78" s="203"/>
      <c r="G78" s="203">
        <f t="shared" si="1"/>
        <v>104006354.82000001</v>
      </c>
      <c r="H78" s="212"/>
    </row>
    <row r="79" spans="1:8" x14ac:dyDescent="0.25">
      <c r="A79" s="202">
        <v>44370</v>
      </c>
      <c r="B79" s="202" t="s">
        <v>10</v>
      </c>
      <c r="C79" s="230">
        <v>445289012</v>
      </c>
      <c r="D79" s="202" t="s">
        <v>11</v>
      </c>
      <c r="E79" s="203">
        <v>10480</v>
      </c>
      <c r="F79" s="203"/>
      <c r="G79" s="203">
        <f t="shared" si="1"/>
        <v>104016834.82000001</v>
      </c>
      <c r="H79" s="212"/>
    </row>
    <row r="80" spans="1:8" x14ac:dyDescent="0.25">
      <c r="A80" s="202">
        <v>44370</v>
      </c>
      <c r="B80" s="202" t="s">
        <v>10</v>
      </c>
      <c r="C80" s="230" t="s">
        <v>145</v>
      </c>
      <c r="D80" s="202" t="s">
        <v>11</v>
      </c>
      <c r="E80" s="203">
        <v>2500</v>
      </c>
      <c r="F80" s="203"/>
      <c r="G80" s="203">
        <f t="shared" si="1"/>
        <v>104019334.82000001</v>
      </c>
      <c r="H80" s="212"/>
    </row>
    <row r="81" spans="1:8" x14ac:dyDescent="0.25">
      <c r="A81" s="202">
        <v>44371</v>
      </c>
      <c r="B81" s="202" t="s">
        <v>10</v>
      </c>
      <c r="C81" s="230">
        <v>440295690</v>
      </c>
      <c r="D81" s="202" t="s">
        <v>11</v>
      </c>
      <c r="E81" s="203">
        <v>76125</v>
      </c>
      <c r="F81" s="203"/>
      <c r="G81" s="203">
        <f t="shared" si="1"/>
        <v>104095459.82000001</v>
      </c>
      <c r="H81" s="212"/>
    </row>
    <row r="82" spans="1:8" x14ac:dyDescent="0.25">
      <c r="A82" s="202">
        <v>44372</v>
      </c>
      <c r="B82" s="202" t="s">
        <v>10</v>
      </c>
      <c r="C82" s="230">
        <v>440235371</v>
      </c>
      <c r="D82" s="202" t="s">
        <v>11</v>
      </c>
      <c r="E82" s="203">
        <v>2250</v>
      </c>
      <c r="F82" s="203"/>
      <c r="G82" s="203">
        <f t="shared" si="1"/>
        <v>104097709.82000001</v>
      </c>
      <c r="H82" s="212"/>
    </row>
    <row r="83" spans="1:8" x14ac:dyDescent="0.25">
      <c r="A83" s="202">
        <v>44372</v>
      </c>
      <c r="B83" s="202" t="s">
        <v>10</v>
      </c>
      <c r="C83" s="230">
        <v>440235370</v>
      </c>
      <c r="D83" s="202" t="s">
        <v>11</v>
      </c>
      <c r="E83" s="203">
        <v>164065</v>
      </c>
      <c r="F83" s="203"/>
      <c r="G83" s="203">
        <f t="shared" si="1"/>
        <v>104261774.82000001</v>
      </c>
      <c r="H83" s="212"/>
    </row>
    <row r="84" spans="1:8" x14ac:dyDescent="0.25">
      <c r="A84" s="202">
        <v>44372</v>
      </c>
      <c r="B84" s="202" t="s">
        <v>10</v>
      </c>
      <c r="C84" s="230" t="s">
        <v>146</v>
      </c>
      <c r="D84" s="202" t="s">
        <v>11</v>
      </c>
      <c r="E84" s="203">
        <v>3000</v>
      </c>
      <c r="F84" s="203"/>
      <c r="G84" s="203">
        <f t="shared" si="1"/>
        <v>104264774.82000001</v>
      </c>
      <c r="H84" s="212"/>
    </row>
    <row r="85" spans="1:8" x14ac:dyDescent="0.25">
      <c r="A85" s="202">
        <v>44375</v>
      </c>
      <c r="B85" s="202" t="s">
        <v>10</v>
      </c>
      <c r="C85" s="230">
        <v>400138846</v>
      </c>
      <c r="D85" s="202" t="s">
        <v>11</v>
      </c>
      <c r="E85" s="203">
        <v>405</v>
      </c>
      <c r="F85" s="203"/>
      <c r="G85" s="203">
        <f t="shared" si="1"/>
        <v>104265179.82000001</v>
      </c>
      <c r="H85" s="212"/>
    </row>
    <row r="86" spans="1:8" x14ac:dyDescent="0.25">
      <c r="A86" s="202">
        <v>44375</v>
      </c>
      <c r="B86" s="202" t="s">
        <v>10</v>
      </c>
      <c r="C86" s="230">
        <v>400138847</v>
      </c>
      <c r="D86" s="202" t="s">
        <v>11</v>
      </c>
      <c r="E86" s="203">
        <v>3645</v>
      </c>
      <c r="F86" s="203"/>
      <c r="G86" s="203">
        <f t="shared" si="1"/>
        <v>104268824.82000001</v>
      </c>
      <c r="H86" s="212"/>
    </row>
    <row r="87" spans="1:8" x14ac:dyDescent="0.25">
      <c r="A87" s="202">
        <v>44375</v>
      </c>
      <c r="B87" s="202" t="s">
        <v>10</v>
      </c>
      <c r="C87" s="230">
        <v>400138845</v>
      </c>
      <c r="D87" s="202" t="s">
        <v>11</v>
      </c>
      <c r="E87" s="203">
        <v>7100</v>
      </c>
      <c r="F87" s="203"/>
      <c r="G87" s="203">
        <f t="shared" si="1"/>
        <v>104275924.82000001</v>
      </c>
      <c r="H87" s="212"/>
    </row>
    <row r="88" spans="1:8" x14ac:dyDescent="0.25">
      <c r="A88" s="202">
        <v>44375</v>
      </c>
      <c r="B88" s="202" t="s">
        <v>10</v>
      </c>
      <c r="C88" s="230">
        <v>17709389</v>
      </c>
      <c r="D88" s="202" t="s">
        <v>11</v>
      </c>
      <c r="E88" s="203">
        <v>20000</v>
      </c>
      <c r="F88" s="203"/>
      <c r="G88" s="203">
        <f t="shared" si="1"/>
        <v>104295924.82000001</v>
      </c>
      <c r="H88" s="212"/>
    </row>
    <row r="89" spans="1:8" x14ac:dyDescent="0.25">
      <c r="A89" s="202">
        <v>44375</v>
      </c>
      <c r="B89" s="202" t="s">
        <v>10</v>
      </c>
      <c r="C89" s="230" t="s">
        <v>23</v>
      </c>
      <c r="D89" s="202" t="s">
        <v>11</v>
      </c>
      <c r="E89" s="203">
        <v>300075.3</v>
      </c>
      <c r="F89" s="203"/>
      <c r="G89" s="203">
        <f t="shared" si="1"/>
        <v>104596000.12</v>
      </c>
      <c r="H89" s="212"/>
    </row>
    <row r="90" spans="1:8" x14ac:dyDescent="0.25">
      <c r="A90" s="202">
        <v>44376</v>
      </c>
      <c r="B90" s="202" t="s">
        <v>10</v>
      </c>
      <c r="C90" s="230">
        <v>440235495</v>
      </c>
      <c r="D90" s="202" t="s">
        <v>11</v>
      </c>
      <c r="E90" s="203">
        <v>4704.05</v>
      </c>
      <c r="F90" s="203"/>
      <c r="G90" s="203">
        <f t="shared" si="1"/>
        <v>104600704.17</v>
      </c>
      <c r="H90" s="212"/>
    </row>
    <row r="91" spans="1:8" x14ac:dyDescent="0.25">
      <c r="A91" s="202">
        <v>44376</v>
      </c>
      <c r="B91" s="202" t="s">
        <v>10</v>
      </c>
      <c r="C91" s="230">
        <v>440235496</v>
      </c>
      <c r="D91" s="202" t="s">
        <v>11</v>
      </c>
      <c r="E91" s="203">
        <v>5630.47</v>
      </c>
      <c r="F91" s="203"/>
      <c r="G91" s="203">
        <f t="shared" si="1"/>
        <v>104606334.64</v>
      </c>
      <c r="H91" s="212"/>
    </row>
    <row r="92" spans="1:8" x14ac:dyDescent="0.25">
      <c r="A92" s="202">
        <v>44376</v>
      </c>
      <c r="B92" s="202" t="s">
        <v>10</v>
      </c>
      <c r="C92" s="230">
        <v>440235494</v>
      </c>
      <c r="D92" s="202" t="s">
        <v>11</v>
      </c>
      <c r="E92" s="203">
        <v>211004</v>
      </c>
      <c r="F92" s="203"/>
      <c r="G92" s="203">
        <f t="shared" si="1"/>
        <v>104817338.64</v>
      </c>
      <c r="H92" s="212"/>
    </row>
    <row r="93" spans="1:8" x14ac:dyDescent="0.25">
      <c r="A93" s="202">
        <v>44376</v>
      </c>
      <c r="B93" s="202" t="s">
        <v>22</v>
      </c>
      <c r="C93" s="230" t="s">
        <v>22</v>
      </c>
      <c r="D93" s="202" t="s">
        <v>11</v>
      </c>
      <c r="E93" s="203">
        <v>3000</v>
      </c>
      <c r="F93" s="203"/>
      <c r="G93" s="203">
        <f t="shared" si="1"/>
        <v>104820338.64</v>
      </c>
      <c r="H93" s="212"/>
    </row>
    <row r="94" spans="1:8" x14ac:dyDescent="0.25">
      <c r="A94" s="202">
        <v>44377</v>
      </c>
      <c r="B94" s="202" t="s">
        <v>10</v>
      </c>
      <c r="C94" s="230">
        <v>445291114</v>
      </c>
      <c r="D94" s="202" t="s">
        <v>11</v>
      </c>
      <c r="E94" s="203">
        <v>680</v>
      </c>
      <c r="F94" s="203"/>
      <c r="G94" s="203">
        <f t="shared" si="1"/>
        <v>104821018.64</v>
      </c>
      <c r="H94" s="212"/>
    </row>
    <row r="95" spans="1:8" x14ac:dyDescent="0.25">
      <c r="A95" s="202">
        <v>44377</v>
      </c>
      <c r="B95" s="202" t="s">
        <v>10</v>
      </c>
      <c r="C95" s="230">
        <v>445291113</v>
      </c>
      <c r="D95" s="202" t="s">
        <v>11</v>
      </c>
      <c r="E95" s="203">
        <v>949.36</v>
      </c>
      <c r="F95" s="203"/>
      <c r="G95" s="203">
        <f t="shared" si="1"/>
        <v>104821968</v>
      </c>
      <c r="H95" s="212"/>
    </row>
    <row r="96" spans="1:8" x14ac:dyDescent="0.25">
      <c r="A96" s="202">
        <v>44377</v>
      </c>
      <c r="B96" s="202" t="s">
        <v>10</v>
      </c>
      <c r="C96" s="230">
        <v>445291109</v>
      </c>
      <c r="D96" s="202" t="s">
        <v>11</v>
      </c>
      <c r="E96" s="203">
        <v>71995.64</v>
      </c>
      <c r="F96" s="203"/>
      <c r="G96" s="203">
        <f t="shared" si="1"/>
        <v>104893963.64</v>
      </c>
      <c r="H96" s="212"/>
    </row>
    <row r="97" spans="1:8" x14ac:dyDescent="0.25">
      <c r="A97" s="202">
        <v>44377</v>
      </c>
      <c r="B97" s="202" t="s">
        <v>10</v>
      </c>
      <c r="C97" s="230">
        <v>445291111</v>
      </c>
      <c r="D97" s="202" t="s">
        <v>11</v>
      </c>
      <c r="E97" s="203">
        <v>12273.8</v>
      </c>
      <c r="F97" s="203"/>
      <c r="G97" s="203">
        <f t="shared" si="1"/>
        <v>104906237.44</v>
      </c>
      <c r="H97" s="212"/>
    </row>
    <row r="98" spans="1:8" x14ac:dyDescent="0.25">
      <c r="A98" s="202">
        <v>44377</v>
      </c>
      <c r="B98" s="202" t="s">
        <v>10</v>
      </c>
      <c r="C98" s="230" t="s">
        <v>147</v>
      </c>
      <c r="D98" s="202" t="s">
        <v>11</v>
      </c>
      <c r="E98" s="203">
        <v>56386.45</v>
      </c>
      <c r="F98" s="203"/>
      <c r="G98" s="203">
        <f t="shared" si="1"/>
        <v>104962623.89</v>
      </c>
      <c r="H98" s="212"/>
    </row>
    <row r="99" spans="1:8" x14ac:dyDescent="0.25">
      <c r="A99" s="202">
        <v>44377</v>
      </c>
      <c r="B99" s="202" t="s">
        <v>10</v>
      </c>
      <c r="C99" s="230" t="s">
        <v>148</v>
      </c>
      <c r="D99" s="202" t="s">
        <v>11</v>
      </c>
      <c r="E99" s="203">
        <v>3624.11</v>
      </c>
      <c r="F99" s="203"/>
      <c r="G99" s="203">
        <f t="shared" si="1"/>
        <v>104966248</v>
      </c>
      <c r="H99" s="212"/>
    </row>
    <row r="100" spans="1:8" x14ac:dyDescent="0.25">
      <c r="A100" s="202">
        <v>44377</v>
      </c>
      <c r="B100" s="202" t="s">
        <v>15</v>
      </c>
      <c r="C100" s="230">
        <v>221401</v>
      </c>
      <c r="D100" s="202" t="s">
        <v>74</v>
      </c>
      <c r="E100" s="203"/>
      <c r="F100" s="203">
        <v>900</v>
      </c>
      <c r="G100" s="203">
        <f t="shared" si="1"/>
        <v>104965348</v>
      </c>
      <c r="H100" s="212"/>
    </row>
    <row r="101" spans="1:8" x14ac:dyDescent="0.25">
      <c r="A101" s="202">
        <v>44377</v>
      </c>
      <c r="B101" s="202" t="s">
        <v>15</v>
      </c>
      <c r="C101" s="230">
        <v>222101</v>
      </c>
      <c r="D101" s="202" t="s">
        <v>18</v>
      </c>
      <c r="E101" s="203"/>
      <c r="F101" s="203">
        <v>5716.79</v>
      </c>
      <c r="G101" s="203">
        <f t="shared" si="1"/>
        <v>104959631.20999999</v>
      </c>
      <c r="H101" s="212"/>
    </row>
    <row r="102" spans="1:8" x14ac:dyDescent="0.25">
      <c r="A102" s="202">
        <v>44377</v>
      </c>
      <c r="B102" s="202" t="s">
        <v>15</v>
      </c>
      <c r="C102" s="230">
        <v>222201</v>
      </c>
      <c r="D102" s="202" t="s">
        <v>44</v>
      </c>
      <c r="E102" s="203"/>
      <c r="F102" s="203">
        <v>9794</v>
      </c>
      <c r="G102" s="203">
        <f t="shared" si="1"/>
        <v>104949837.20999999</v>
      </c>
      <c r="H102" s="212"/>
    </row>
    <row r="103" spans="1:8" x14ac:dyDescent="0.25">
      <c r="A103" s="202">
        <v>44377</v>
      </c>
      <c r="B103" s="202" t="s">
        <v>15</v>
      </c>
      <c r="C103" s="230">
        <v>223101</v>
      </c>
      <c r="D103" s="202" t="s">
        <v>91</v>
      </c>
      <c r="E103" s="203"/>
      <c r="F103" s="203">
        <v>125540</v>
      </c>
      <c r="G103" s="203">
        <f t="shared" si="1"/>
        <v>104824297.20999999</v>
      </c>
      <c r="H103" s="212"/>
    </row>
    <row r="104" spans="1:8" x14ac:dyDescent="0.25">
      <c r="A104" s="202">
        <v>44377</v>
      </c>
      <c r="B104" s="202" t="s">
        <v>15</v>
      </c>
      <c r="C104" s="230">
        <v>227206</v>
      </c>
      <c r="D104" s="202" t="s">
        <v>40</v>
      </c>
      <c r="E104" s="203"/>
      <c r="F104" s="203">
        <v>2457</v>
      </c>
      <c r="G104" s="203">
        <f t="shared" si="1"/>
        <v>104821840.20999999</v>
      </c>
      <c r="H104" s="212"/>
    </row>
    <row r="105" spans="1:8" x14ac:dyDescent="0.25">
      <c r="A105" s="202">
        <v>44377</v>
      </c>
      <c r="B105" s="202" t="s">
        <v>15</v>
      </c>
      <c r="C105" s="230">
        <v>231101</v>
      </c>
      <c r="D105" s="202" t="s">
        <v>38</v>
      </c>
      <c r="E105" s="203"/>
      <c r="F105" s="203">
        <v>101675.7</v>
      </c>
      <c r="G105" s="203">
        <f t="shared" si="1"/>
        <v>104720164.50999999</v>
      </c>
      <c r="H105" s="212"/>
    </row>
    <row r="106" spans="1:8" x14ac:dyDescent="0.25">
      <c r="A106" s="202">
        <v>44377</v>
      </c>
      <c r="B106" s="202" t="s">
        <v>15</v>
      </c>
      <c r="C106" s="230">
        <v>231401</v>
      </c>
      <c r="D106" s="202" t="s">
        <v>76</v>
      </c>
      <c r="E106" s="203"/>
      <c r="F106" s="203">
        <v>1866.2</v>
      </c>
      <c r="G106" s="203">
        <f t="shared" si="1"/>
        <v>104718298.30999999</v>
      </c>
      <c r="H106" s="212"/>
    </row>
    <row r="107" spans="1:8" x14ac:dyDescent="0.25">
      <c r="A107" s="202">
        <v>44377</v>
      </c>
      <c r="B107" s="202" t="s">
        <v>15</v>
      </c>
      <c r="C107" s="230">
        <v>233101</v>
      </c>
      <c r="D107" s="202" t="s">
        <v>79</v>
      </c>
      <c r="E107" s="203"/>
      <c r="F107" s="203">
        <v>7552.5</v>
      </c>
      <c r="G107" s="203">
        <f t="shared" si="1"/>
        <v>104710745.80999999</v>
      </c>
      <c r="H107" s="212"/>
    </row>
    <row r="108" spans="1:8" x14ac:dyDescent="0.25">
      <c r="A108" s="202">
        <v>44377</v>
      </c>
      <c r="B108" s="202" t="s">
        <v>15</v>
      </c>
      <c r="C108" s="230">
        <v>233201</v>
      </c>
      <c r="D108" s="202" t="s">
        <v>35</v>
      </c>
      <c r="E108" s="203"/>
      <c r="F108" s="203">
        <v>20819.3</v>
      </c>
      <c r="G108" s="203">
        <f t="shared" si="1"/>
        <v>104689926.50999999</v>
      </c>
      <c r="H108" s="212"/>
    </row>
    <row r="109" spans="1:8" x14ac:dyDescent="0.25">
      <c r="A109" s="202">
        <v>44377</v>
      </c>
      <c r="B109" s="202" t="s">
        <v>15</v>
      </c>
      <c r="C109" s="230">
        <v>233301</v>
      </c>
      <c r="D109" s="202" t="s">
        <v>51</v>
      </c>
      <c r="E109" s="203"/>
      <c r="F109" s="203">
        <v>2298</v>
      </c>
      <c r="G109" s="203">
        <f t="shared" si="1"/>
        <v>104687628.50999999</v>
      </c>
      <c r="H109" s="212"/>
    </row>
    <row r="110" spans="1:8" x14ac:dyDescent="0.25">
      <c r="A110" s="202">
        <v>44377</v>
      </c>
      <c r="B110" s="202" t="s">
        <v>15</v>
      </c>
      <c r="C110" s="230">
        <v>233601</v>
      </c>
      <c r="D110" s="202" t="s">
        <v>52</v>
      </c>
      <c r="E110" s="203"/>
      <c r="F110" s="203">
        <v>17236.32</v>
      </c>
      <c r="G110" s="203">
        <f t="shared" si="1"/>
        <v>104670392.19</v>
      </c>
      <c r="H110" s="212"/>
    </row>
    <row r="111" spans="1:8" x14ac:dyDescent="0.25">
      <c r="A111" s="202">
        <v>44377</v>
      </c>
      <c r="B111" s="202" t="s">
        <v>15</v>
      </c>
      <c r="C111" s="230">
        <v>235401</v>
      </c>
      <c r="D111" s="202" t="s">
        <v>54</v>
      </c>
      <c r="E111" s="203"/>
      <c r="F111" s="203">
        <v>130</v>
      </c>
      <c r="G111" s="203">
        <f t="shared" si="1"/>
        <v>104670262.19</v>
      </c>
      <c r="H111" s="212"/>
    </row>
    <row r="112" spans="1:8" x14ac:dyDescent="0.25">
      <c r="A112" s="202">
        <v>44377</v>
      </c>
      <c r="B112" s="202" t="s">
        <v>15</v>
      </c>
      <c r="C112" s="230">
        <v>235501</v>
      </c>
      <c r="D112" s="202" t="s">
        <v>55</v>
      </c>
      <c r="E112" s="203"/>
      <c r="F112" s="203">
        <v>2625</v>
      </c>
      <c r="G112" s="203">
        <f t="shared" si="1"/>
        <v>104667637.19</v>
      </c>
      <c r="H112" s="212"/>
    </row>
    <row r="113" spans="1:8" x14ac:dyDescent="0.25">
      <c r="A113" s="202">
        <v>44377</v>
      </c>
      <c r="B113" s="202" t="s">
        <v>15</v>
      </c>
      <c r="C113" s="230">
        <v>236101</v>
      </c>
      <c r="D113" s="202" t="s">
        <v>31</v>
      </c>
      <c r="E113" s="203"/>
      <c r="F113" s="203">
        <v>1160</v>
      </c>
      <c r="G113" s="203">
        <f t="shared" si="1"/>
        <v>104666477.19</v>
      </c>
      <c r="H113" s="212"/>
    </row>
    <row r="114" spans="1:8" x14ac:dyDescent="0.25">
      <c r="A114" s="202">
        <v>44377</v>
      </c>
      <c r="B114" s="202" t="s">
        <v>15</v>
      </c>
      <c r="C114" s="230">
        <v>236301</v>
      </c>
      <c r="D114" s="202" t="s">
        <v>19</v>
      </c>
      <c r="E114" s="203"/>
      <c r="F114" s="203">
        <v>3329</v>
      </c>
      <c r="G114" s="203">
        <f t="shared" si="1"/>
        <v>104663148.19</v>
      </c>
      <c r="H114" s="212"/>
    </row>
    <row r="115" spans="1:8" x14ac:dyDescent="0.25">
      <c r="A115" s="202">
        <v>44377</v>
      </c>
      <c r="B115" s="202" t="s">
        <v>15</v>
      </c>
      <c r="C115" s="230">
        <v>236306</v>
      </c>
      <c r="D115" s="202" t="s">
        <v>149</v>
      </c>
      <c r="E115" s="203"/>
      <c r="F115" s="203">
        <v>700</v>
      </c>
      <c r="G115" s="203">
        <f t="shared" si="1"/>
        <v>104662448.19</v>
      </c>
      <c r="H115" s="212"/>
    </row>
    <row r="116" spans="1:8" x14ac:dyDescent="0.25">
      <c r="A116" s="202">
        <v>44377</v>
      </c>
      <c r="B116" s="202" t="s">
        <v>15</v>
      </c>
      <c r="C116" s="230">
        <v>237104</v>
      </c>
      <c r="D116" s="202" t="s">
        <v>56</v>
      </c>
      <c r="E116" s="203"/>
      <c r="F116" s="203">
        <v>1500</v>
      </c>
      <c r="G116" s="203">
        <f t="shared" si="1"/>
        <v>104660948.19</v>
      </c>
      <c r="H116" s="212"/>
    </row>
    <row r="117" spans="1:8" x14ac:dyDescent="0.25">
      <c r="A117" s="202">
        <v>44377</v>
      </c>
      <c r="B117" s="202" t="s">
        <v>15</v>
      </c>
      <c r="C117" s="230">
        <v>237105</v>
      </c>
      <c r="D117" s="202" t="s">
        <v>132</v>
      </c>
      <c r="E117" s="203"/>
      <c r="F117" s="203">
        <v>3224.4</v>
      </c>
      <c r="G117" s="203">
        <f t="shared" si="1"/>
        <v>104657723.78999999</v>
      </c>
      <c r="H117" s="212"/>
    </row>
    <row r="118" spans="1:8" x14ac:dyDescent="0.25">
      <c r="A118" s="202">
        <v>44377</v>
      </c>
      <c r="B118" s="202" t="s">
        <v>15</v>
      </c>
      <c r="C118" s="230">
        <v>237203</v>
      </c>
      <c r="D118" s="202" t="s">
        <v>20</v>
      </c>
      <c r="E118" s="203"/>
      <c r="F118" s="203">
        <v>709.9</v>
      </c>
      <c r="G118" s="203">
        <f t="shared" si="1"/>
        <v>104657013.88999999</v>
      </c>
      <c r="H118" s="212"/>
    </row>
    <row r="119" spans="1:8" x14ac:dyDescent="0.25">
      <c r="A119" s="202">
        <v>44377</v>
      </c>
      <c r="B119" s="202" t="s">
        <v>15</v>
      </c>
      <c r="C119" s="230">
        <v>237206</v>
      </c>
      <c r="D119" s="202" t="s">
        <v>81</v>
      </c>
      <c r="E119" s="203"/>
      <c r="F119" s="203">
        <v>3524.92</v>
      </c>
      <c r="G119" s="203">
        <f t="shared" si="1"/>
        <v>104653488.96999998</v>
      </c>
      <c r="H119" s="212"/>
    </row>
    <row r="120" spans="1:8" x14ac:dyDescent="0.25">
      <c r="A120" s="202">
        <v>44377</v>
      </c>
      <c r="B120" s="202" t="s">
        <v>15</v>
      </c>
      <c r="C120" s="230">
        <v>237299</v>
      </c>
      <c r="D120" s="202" t="s">
        <v>150</v>
      </c>
      <c r="E120" s="203"/>
      <c r="F120" s="203">
        <v>319.8</v>
      </c>
      <c r="G120" s="203">
        <f t="shared" si="1"/>
        <v>104653169.16999999</v>
      </c>
      <c r="H120" s="212"/>
    </row>
    <row r="121" spans="1:8" x14ac:dyDescent="0.25">
      <c r="A121" s="202">
        <v>44377</v>
      </c>
      <c r="B121" s="202" t="s">
        <v>15</v>
      </c>
      <c r="C121" s="230">
        <v>239101</v>
      </c>
      <c r="D121" s="202" t="s">
        <v>82</v>
      </c>
      <c r="E121" s="203"/>
      <c r="F121" s="203">
        <v>557.71</v>
      </c>
      <c r="G121" s="203">
        <f t="shared" si="1"/>
        <v>104652611.45999999</v>
      </c>
      <c r="H121" s="212"/>
    </row>
    <row r="122" spans="1:8" x14ac:dyDescent="0.25">
      <c r="A122" s="202">
        <v>44377</v>
      </c>
      <c r="B122" s="202" t="s">
        <v>15</v>
      </c>
      <c r="C122" s="230">
        <v>239201</v>
      </c>
      <c r="D122" s="202" t="s">
        <v>57</v>
      </c>
      <c r="E122" s="203"/>
      <c r="F122" s="203">
        <v>13656.02</v>
      </c>
      <c r="G122" s="203">
        <f t="shared" si="1"/>
        <v>104638955.44</v>
      </c>
      <c r="H122" s="212"/>
    </row>
    <row r="123" spans="1:8" x14ac:dyDescent="0.25">
      <c r="A123" s="202">
        <v>44377</v>
      </c>
      <c r="B123" s="202" t="s">
        <v>15</v>
      </c>
      <c r="C123" s="230">
        <v>239601</v>
      </c>
      <c r="D123" s="202" t="s">
        <v>21</v>
      </c>
      <c r="E123" s="203"/>
      <c r="F123" s="203">
        <v>13059.86</v>
      </c>
      <c r="G123" s="203">
        <f t="shared" si="1"/>
        <v>104625895.58</v>
      </c>
      <c r="H123" s="212"/>
    </row>
    <row r="124" spans="1:8" x14ac:dyDescent="0.25">
      <c r="A124" s="202">
        <v>44377</v>
      </c>
      <c r="B124" s="202" t="s">
        <v>15</v>
      </c>
      <c r="C124" s="230">
        <v>239904</v>
      </c>
      <c r="D124" s="202" t="s">
        <v>151</v>
      </c>
      <c r="E124" s="203"/>
      <c r="F124" s="203">
        <v>11540</v>
      </c>
      <c r="G124" s="203">
        <f t="shared" si="1"/>
        <v>104614355.58</v>
      </c>
      <c r="H124" s="212"/>
    </row>
    <row r="125" spans="1:8" x14ac:dyDescent="0.25">
      <c r="A125" s="112"/>
      <c r="B125" s="202"/>
      <c r="C125" s="229"/>
      <c r="D125" s="202"/>
      <c r="E125" s="203"/>
      <c r="F125" s="203"/>
      <c r="G125" s="203"/>
      <c r="H125" s="212"/>
    </row>
    <row r="126" spans="1:8" s="198" customFormat="1" ht="25.5" customHeight="1" x14ac:dyDescent="0.25">
      <c r="A126" s="225"/>
      <c r="B126" s="225"/>
      <c r="C126" s="225"/>
      <c r="D126" s="225" t="s">
        <v>134</v>
      </c>
      <c r="E126" s="226">
        <f>SUM(E7:E124)</f>
        <v>104966248</v>
      </c>
      <c r="F126" s="226">
        <f>SUM(F7:F124)</f>
        <v>351892.42000000004</v>
      </c>
      <c r="G126" s="226">
        <f>+E126-F126</f>
        <v>104614355.58</v>
      </c>
    </row>
    <row r="127" spans="1:8" ht="25.5" customHeight="1" x14ac:dyDescent="0.25">
      <c r="A127" s="227"/>
      <c r="B127" s="227"/>
      <c r="C127" s="227"/>
      <c r="D127" s="227"/>
      <c r="E127" s="228"/>
      <c r="F127" s="228"/>
      <c r="G127" s="228"/>
      <c r="H127" s="212"/>
    </row>
    <row r="128" spans="1:8" ht="25.5" customHeight="1" x14ac:dyDescent="0.25">
      <c r="A128" s="194"/>
      <c r="B128" s="194"/>
      <c r="C128" s="194"/>
      <c r="D128" s="194"/>
      <c r="E128" s="195"/>
      <c r="F128" s="195"/>
      <c r="G128" s="195"/>
      <c r="H128" s="212"/>
    </row>
    <row r="129" spans="1:8" ht="25.5" customHeight="1" x14ac:dyDescent="0.25">
      <c r="A129" s="194"/>
      <c r="B129" s="194"/>
      <c r="C129" s="194"/>
      <c r="D129" s="194"/>
      <c r="E129" s="195"/>
      <c r="F129" s="195"/>
      <c r="G129" s="195"/>
      <c r="H129" s="212"/>
    </row>
    <row r="130" spans="1:8" x14ac:dyDescent="0.25">
      <c r="A130" s="207"/>
      <c r="B130" s="5"/>
      <c r="C130" s="5"/>
      <c r="D130" s="4"/>
      <c r="E130" s="145"/>
      <c r="F130" s="145"/>
      <c r="G130" s="208"/>
      <c r="H130" s="212"/>
    </row>
    <row r="131" spans="1:8" ht="18.75" x14ac:dyDescent="0.3">
      <c r="A131" s="209" t="s">
        <v>17</v>
      </c>
      <c r="B131" s="83" t="s">
        <v>58</v>
      </c>
      <c r="C131" s="120"/>
      <c r="D131" s="84" t="s">
        <v>12</v>
      </c>
      <c r="E131" s="193" t="s">
        <v>96</v>
      </c>
      <c r="F131" s="146"/>
      <c r="G131" s="208"/>
      <c r="H131" s="212"/>
    </row>
    <row r="132" spans="1:8" ht="18.75" x14ac:dyDescent="0.3">
      <c r="A132" s="207"/>
      <c r="B132" s="86" t="s">
        <v>59</v>
      </c>
      <c r="C132" s="86"/>
      <c r="D132" s="87"/>
      <c r="E132" s="147" t="s">
        <v>97</v>
      </c>
      <c r="F132" s="147"/>
      <c r="G132" s="208"/>
      <c r="H132" s="212"/>
    </row>
    <row r="133" spans="1:8" x14ac:dyDescent="0.25">
      <c r="A133" s="207"/>
      <c r="B133" s="14"/>
      <c r="C133" s="14"/>
      <c r="D133" s="15"/>
      <c r="E133" s="148"/>
      <c r="F133" s="148"/>
      <c r="G133" s="208"/>
      <c r="H133" s="212"/>
    </row>
    <row r="134" spans="1:8" x14ac:dyDescent="0.25">
      <c r="A134" s="207"/>
      <c r="B134" s="210"/>
      <c r="C134" s="210"/>
      <c r="D134" s="210"/>
      <c r="E134" s="211"/>
      <c r="F134" s="211"/>
      <c r="G134" s="211"/>
    </row>
    <row r="135" spans="1:8" x14ac:dyDescent="0.25">
      <c r="A135" s="207"/>
      <c r="B135" s="210"/>
      <c r="C135" s="210"/>
      <c r="D135" s="210"/>
      <c r="E135" s="211"/>
      <c r="F135" s="211"/>
      <c r="G135" s="211"/>
    </row>
    <row r="136" spans="1:8" x14ac:dyDescent="0.25">
      <c r="A136" s="207"/>
      <c r="B136" s="210"/>
      <c r="C136" s="210"/>
      <c r="D136" s="210"/>
      <c r="E136" s="211"/>
      <c r="F136" s="211"/>
      <c r="G136" s="211"/>
    </row>
    <row r="137" spans="1:8" x14ac:dyDescent="0.25">
      <c r="A137" s="207"/>
      <c r="B137" s="210"/>
      <c r="C137" s="210"/>
      <c r="D137" s="210"/>
      <c r="E137" s="211"/>
      <c r="F137" s="211"/>
      <c r="G137" s="211"/>
    </row>
    <row r="138" spans="1:8" x14ac:dyDescent="0.25">
      <c r="A138" s="207"/>
      <c r="B138" s="210"/>
      <c r="C138" s="210"/>
      <c r="D138" s="210"/>
      <c r="E138" s="211"/>
      <c r="F138" s="211"/>
      <c r="G138" s="211"/>
    </row>
    <row r="139" spans="1:8" x14ac:dyDescent="0.25">
      <c r="A139" s="207"/>
      <c r="B139" s="210"/>
      <c r="C139" s="210"/>
      <c r="D139" s="210"/>
      <c r="E139" s="211"/>
      <c r="F139" s="211"/>
      <c r="G139" s="211"/>
    </row>
    <row r="140" spans="1:8" x14ac:dyDescent="0.25">
      <c r="A140" s="207"/>
      <c r="B140" s="210"/>
      <c r="C140" s="210"/>
      <c r="D140" s="210"/>
      <c r="E140" s="211"/>
      <c r="F140" s="211"/>
      <c r="G140" s="211"/>
    </row>
    <row r="141" spans="1:8" x14ac:dyDescent="0.25">
      <c r="A141" s="207"/>
      <c r="B141" s="210"/>
      <c r="C141" s="210"/>
      <c r="D141" s="210"/>
      <c r="E141" s="211"/>
      <c r="F141" s="211"/>
      <c r="G141" s="211"/>
    </row>
    <row r="142" spans="1:8" x14ac:dyDescent="0.25">
      <c r="A142" s="207"/>
      <c r="B142" s="210"/>
      <c r="C142" s="210"/>
      <c r="D142" s="210"/>
      <c r="E142" s="211"/>
      <c r="F142" s="211"/>
      <c r="G142" s="211"/>
    </row>
    <row r="143" spans="1:8" x14ac:dyDescent="0.25">
      <c r="A143" s="207"/>
      <c r="B143" s="210"/>
      <c r="C143" s="210"/>
      <c r="D143" s="210"/>
      <c r="E143" s="211"/>
      <c r="F143" s="211"/>
      <c r="G143" s="211"/>
    </row>
    <row r="144" spans="1:8" x14ac:dyDescent="0.25">
      <c r="A144" s="207"/>
      <c r="B144" s="210"/>
      <c r="C144" s="210"/>
      <c r="D144" s="210"/>
      <c r="E144" s="211"/>
      <c r="F144" s="211"/>
      <c r="G144" s="211"/>
    </row>
    <row r="145" spans="1:7" x14ac:dyDescent="0.25">
      <c r="A145" s="207"/>
      <c r="B145" s="210"/>
      <c r="C145" s="210"/>
      <c r="D145" s="210"/>
      <c r="E145" s="211"/>
      <c r="F145" s="211"/>
      <c r="G145" s="211"/>
    </row>
    <row r="146" spans="1:7" x14ac:dyDescent="0.25">
      <c r="A146" s="207"/>
      <c r="B146" s="210"/>
      <c r="C146" s="210"/>
      <c r="D146" s="210"/>
      <c r="E146" s="211"/>
      <c r="F146" s="211"/>
      <c r="G146" s="211"/>
    </row>
    <row r="147" spans="1:7" x14ac:dyDescent="0.25">
      <c r="A147" s="207"/>
      <c r="B147" s="210"/>
      <c r="C147" s="210"/>
      <c r="D147" s="210"/>
      <c r="E147" s="211"/>
      <c r="F147" s="211"/>
      <c r="G147" s="211"/>
    </row>
    <row r="148" spans="1:7" x14ac:dyDescent="0.25">
      <c r="A148" s="207"/>
      <c r="B148" s="210"/>
      <c r="C148" s="210"/>
      <c r="D148" s="210"/>
      <c r="E148" s="211"/>
      <c r="F148" s="211"/>
      <c r="G148" s="211"/>
    </row>
    <row r="149" spans="1:7" x14ac:dyDescent="0.25">
      <c r="A149" s="207"/>
      <c r="B149" s="210"/>
      <c r="C149" s="210"/>
      <c r="D149" s="210"/>
      <c r="E149" s="211"/>
      <c r="F149" s="211"/>
      <c r="G149" s="211"/>
    </row>
  </sheetData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9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opLeftCell="A85" zoomScale="80" zoomScaleNormal="80" workbookViewId="0">
      <selection activeCell="B109" sqref="B109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236" bestFit="1" customWidth="1"/>
    <col min="4" max="4" width="63.42578125" style="1" bestFit="1" customWidth="1"/>
    <col min="5" max="5" width="25.42578125" style="119" customWidth="1"/>
    <col min="6" max="6" width="21.5703125" style="119" bestFit="1" customWidth="1"/>
    <col min="7" max="7" width="26.2851562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232"/>
      <c r="D1" s="47" t="s">
        <v>0</v>
      </c>
      <c r="E1" s="136"/>
      <c r="F1" s="136"/>
      <c r="G1" s="187"/>
    </row>
    <row r="2" spans="1:8" x14ac:dyDescent="0.25">
      <c r="A2" s="126"/>
      <c r="B2" s="8"/>
      <c r="C2" s="232"/>
      <c r="D2" s="47" t="s">
        <v>1</v>
      </c>
      <c r="E2" s="136"/>
      <c r="F2" s="136"/>
      <c r="G2" s="187"/>
    </row>
    <row r="3" spans="1:8" x14ac:dyDescent="0.25">
      <c r="A3" s="126"/>
      <c r="B3" s="47"/>
      <c r="C3" s="232"/>
      <c r="D3" s="9" t="s">
        <v>152</v>
      </c>
      <c r="E3" s="136"/>
      <c r="F3" s="137"/>
      <c r="G3" s="188"/>
    </row>
    <row r="4" spans="1:8" x14ac:dyDescent="0.25">
      <c r="A4" s="126"/>
      <c r="B4" s="12"/>
      <c r="C4" s="233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233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23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25">
      <c r="A7" s="128"/>
      <c r="B7" s="49"/>
      <c r="C7" s="235"/>
      <c r="D7" s="50" t="s">
        <v>9</v>
      </c>
      <c r="E7" s="203">
        <v>104614355.58</v>
      </c>
      <c r="F7" s="203"/>
      <c r="G7" s="203">
        <f>+E7</f>
        <v>104614355.58</v>
      </c>
      <c r="H7" s="222">
        <f>+G124</f>
        <v>0</v>
      </c>
    </row>
    <row r="8" spans="1:8" x14ac:dyDescent="0.25">
      <c r="A8" s="112">
        <v>44378</v>
      </c>
      <c r="B8" s="202" t="s">
        <v>10</v>
      </c>
      <c r="C8" s="230">
        <v>445289544</v>
      </c>
      <c r="D8" s="202" t="s">
        <v>11</v>
      </c>
      <c r="E8" s="203">
        <v>850</v>
      </c>
      <c r="F8" s="203"/>
      <c r="G8" s="203">
        <f>+G7+E8-F8</f>
        <v>104615205.58</v>
      </c>
      <c r="H8" s="212"/>
    </row>
    <row r="9" spans="1:8" x14ac:dyDescent="0.25">
      <c r="A9" s="112">
        <v>44378</v>
      </c>
      <c r="B9" s="202" t="s">
        <v>10</v>
      </c>
      <c r="C9" s="230">
        <v>445289542</v>
      </c>
      <c r="D9" s="202" t="s">
        <v>11</v>
      </c>
      <c r="E9" s="203">
        <v>117354.51</v>
      </c>
      <c r="F9" s="203"/>
      <c r="G9" s="203">
        <f t="shared" ref="G9:G72" si="0">+G8+E9-F9</f>
        <v>104732560.09</v>
      </c>
      <c r="H9" s="231"/>
    </row>
    <row r="10" spans="1:8" x14ac:dyDescent="0.25">
      <c r="A10" s="112">
        <v>44378</v>
      </c>
      <c r="B10" s="202" t="s">
        <v>10</v>
      </c>
      <c r="C10" s="230">
        <v>445289543</v>
      </c>
      <c r="D10" s="202" t="s">
        <v>11</v>
      </c>
      <c r="E10" s="203">
        <v>3130.49</v>
      </c>
      <c r="F10" s="203"/>
      <c r="G10" s="203">
        <f t="shared" si="0"/>
        <v>104735690.58</v>
      </c>
      <c r="H10" s="231"/>
    </row>
    <row r="11" spans="1:8" x14ac:dyDescent="0.25">
      <c r="A11" s="112" t="s">
        <v>153</v>
      </c>
      <c r="B11" s="202" t="s">
        <v>10</v>
      </c>
      <c r="C11" s="230">
        <v>449794370</v>
      </c>
      <c r="D11" s="202" t="s">
        <v>11</v>
      </c>
      <c r="E11" s="203">
        <v>300000</v>
      </c>
      <c r="F11" s="203"/>
      <c r="G11" s="203">
        <f t="shared" si="0"/>
        <v>105035690.58</v>
      </c>
      <c r="H11" s="212"/>
    </row>
    <row r="12" spans="1:8" x14ac:dyDescent="0.25">
      <c r="A12" s="112" t="s">
        <v>153</v>
      </c>
      <c r="B12" s="202" t="s">
        <v>10</v>
      </c>
      <c r="C12" s="230">
        <v>449794371</v>
      </c>
      <c r="D12" s="202" t="s">
        <v>11</v>
      </c>
      <c r="E12" s="203">
        <v>200000</v>
      </c>
      <c r="F12" s="203"/>
      <c r="G12" s="203">
        <f t="shared" si="0"/>
        <v>105235690.58</v>
      </c>
      <c r="H12" s="212"/>
    </row>
    <row r="13" spans="1:8" x14ac:dyDescent="0.25">
      <c r="A13" s="112" t="s">
        <v>153</v>
      </c>
      <c r="B13" s="202" t="s">
        <v>10</v>
      </c>
      <c r="C13" s="230">
        <v>458923117</v>
      </c>
      <c r="D13" s="202" t="s">
        <v>11</v>
      </c>
      <c r="E13" s="203">
        <v>144725.31</v>
      </c>
      <c r="F13" s="203"/>
      <c r="G13" s="203">
        <f t="shared" si="0"/>
        <v>105380415.89</v>
      </c>
      <c r="H13" s="212"/>
    </row>
    <row r="14" spans="1:8" x14ac:dyDescent="0.25">
      <c r="A14" s="112" t="s">
        <v>153</v>
      </c>
      <c r="B14" s="202" t="s">
        <v>10</v>
      </c>
      <c r="C14" s="230">
        <v>449794372</v>
      </c>
      <c r="D14" s="202" t="s">
        <v>11</v>
      </c>
      <c r="E14" s="203">
        <v>163000</v>
      </c>
      <c r="F14" s="203"/>
      <c r="G14" s="203">
        <f t="shared" si="0"/>
        <v>105543415.89</v>
      </c>
      <c r="H14" s="212"/>
    </row>
    <row r="15" spans="1:8" x14ac:dyDescent="0.25">
      <c r="A15" s="112" t="s">
        <v>153</v>
      </c>
      <c r="B15" s="202" t="s">
        <v>10</v>
      </c>
      <c r="C15" s="230">
        <v>461402769</v>
      </c>
      <c r="D15" s="202" t="s">
        <v>11</v>
      </c>
      <c r="E15" s="203">
        <v>20000</v>
      </c>
      <c r="F15" s="203"/>
      <c r="G15" s="203">
        <f t="shared" si="0"/>
        <v>105563415.89</v>
      </c>
      <c r="H15" s="212"/>
    </row>
    <row r="16" spans="1:8" x14ac:dyDescent="0.25">
      <c r="A16" s="112">
        <v>44379</v>
      </c>
      <c r="B16" s="202" t="s">
        <v>10</v>
      </c>
      <c r="C16" s="230">
        <v>445290673</v>
      </c>
      <c r="D16" s="202" t="s">
        <v>11</v>
      </c>
      <c r="E16" s="203">
        <v>200</v>
      </c>
      <c r="F16" s="203"/>
      <c r="G16" s="203">
        <f t="shared" si="0"/>
        <v>105563615.89</v>
      </c>
      <c r="H16" s="212"/>
    </row>
    <row r="17" spans="1:8" x14ac:dyDescent="0.25">
      <c r="A17" s="112">
        <v>44379</v>
      </c>
      <c r="B17" s="202" t="s">
        <v>10</v>
      </c>
      <c r="C17" s="230">
        <v>445290670</v>
      </c>
      <c r="D17" s="202" t="s">
        <v>11</v>
      </c>
      <c r="E17" s="203">
        <v>93772.35</v>
      </c>
      <c r="F17" s="203"/>
      <c r="G17" s="203">
        <f t="shared" si="0"/>
        <v>105657388.23999999</v>
      </c>
      <c r="H17" s="212"/>
    </row>
    <row r="18" spans="1:8" x14ac:dyDescent="0.25">
      <c r="A18" s="112">
        <v>44379</v>
      </c>
      <c r="B18" s="202" t="s">
        <v>10</v>
      </c>
      <c r="C18" s="230">
        <v>445290671</v>
      </c>
      <c r="D18" s="202" t="s">
        <v>11</v>
      </c>
      <c r="E18" s="203">
        <v>207.65</v>
      </c>
      <c r="F18" s="203"/>
      <c r="G18" s="203">
        <f t="shared" si="0"/>
        <v>105657595.89</v>
      </c>
      <c r="H18" s="212"/>
    </row>
    <row r="19" spans="1:8" x14ac:dyDescent="0.25">
      <c r="A19" s="112">
        <v>44379</v>
      </c>
      <c r="B19" s="202" t="s">
        <v>10</v>
      </c>
      <c r="C19" s="230">
        <v>445290673</v>
      </c>
      <c r="D19" s="202" t="s">
        <v>11</v>
      </c>
      <c r="E19" s="203">
        <v>340</v>
      </c>
      <c r="F19" s="203"/>
      <c r="G19" s="203">
        <f t="shared" si="0"/>
        <v>105657935.89</v>
      </c>
      <c r="H19" s="212"/>
    </row>
    <row r="20" spans="1:8" x14ac:dyDescent="0.25">
      <c r="A20" s="112">
        <v>44379</v>
      </c>
      <c r="B20" s="202" t="s">
        <v>22</v>
      </c>
      <c r="C20" s="230" t="s">
        <v>22</v>
      </c>
      <c r="D20" s="202" t="s">
        <v>11</v>
      </c>
      <c r="E20" s="203">
        <v>94025</v>
      </c>
      <c r="F20" s="203"/>
      <c r="G20" s="203">
        <f t="shared" si="0"/>
        <v>105751960.89</v>
      </c>
      <c r="H20" s="212"/>
    </row>
    <row r="21" spans="1:8" x14ac:dyDescent="0.25">
      <c r="A21" s="112">
        <v>44382</v>
      </c>
      <c r="B21" s="202" t="s">
        <v>10</v>
      </c>
      <c r="C21" s="230">
        <v>438999302</v>
      </c>
      <c r="D21" s="202" t="s">
        <v>11</v>
      </c>
      <c r="E21" s="203">
        <v>169.83</v>
      </c>
      <c r="F21" s="203"/>
      <c r="G21" s="203">
        <f t="shared" si="0"/>
        <v>105752130.72</v>
      </c>
      <c r="H21" s="212"/>
    </row>
    <row r="22" spans="1:8" x14ac:dyDescent="0.25">
      <c r="A22" s="112">
        <v>44382</v>
      </c>
      <c r="B22" s="202" t="s">
        <v>10</v>
      </c>
      <c r="C22" s="230">
        <v>438999304</v>
      </c>
      <c r="D22" s="202" t="s">
        <v>11</v>
      </c>
      <c r="E22" s="203">
        <v>340</v>
      </c>
      <c r="F22" s="203"/>
      <c r="G22" s="203">
        <f t="shared" si="0"/>
        <v>105752470.72</v>
      </c>
      <c r="H22" s="212"/>
    </row>
    <row r="23" spans="1:8" x14ac:dyDescent="0.25">
      <c r="A23" s="112">
        <v>44382</v>
      </c>
      <c r="B23" s="202" t="s">
        <v>10</v>
      </c>
      <c r="C23" s="230">
        <v>438999301</v>
      </c>
      <c r="D23" s="202" t="s">
        <v>11</v>
      </c>
      <c r="E23" s="203">
        <v>100</v>
      </c>
      <c r="F23" s="203"/>
      <c r="G23" s="203">
        <f t="shared" si="0"/>
        <v>105752570.72</v>
      </c>
      <c r="H23" s="212"/>
    </row>
    <row r="24" spans="1:8" x14ac:dyDescent="0.25">
      <c r="A24" s="112">
        <v>44382</v>
      </c>
      <c r="B24" s="202" t="s">
        <v>10</v>
      </c>
      <c r="C24" s="230">
        <v>438999299</v>
      </c>
      <c r="D24" s="202" t="s">
        <v>11</v>
      </c>
      <c r="E24" s="203">
        <v>91240.17</v>
      </c>
      <c r="F24" s="203"/>
      <c r="G24" s="203">
        <f t="shared" si="0"/>
        <v>105843810.89</v>
      </c>
      <c r="H24" s="212"/>
    </row>
    <row r="25" spans="1:8" x14ac:dyDescent="0.25">
      <c r="A25" s="112">
        <v>44382</v>
      </c>
      <c r="B25" s="202" t="s">
        <v>22</v>
      </c>
      <c r="C25" s="230" t="s">
        <v>22</v>
      </c>
      <c r="D25" s="202" t="s">
        <v>11</v>
      </c>
      <c r="E25" s="203">
        <v>120000</v>
      </c>
      <c r="F25" s="203"/>
      <c r="G25" s="203">
        <f t="shared" si="0"/>
        <v>105963810.89</v>
      </c>
      <c r="H25" s="212"/>
    </row>
    <row r="26" spans="1:8" x14ac:dyDescent="0.25">
      <c r="A26" s="112">
        <v>44382</v>
      </c>
      <c r="B26" s="202" t="s">
        <v>22</v>
      </c>
      <c r="C26" s="230" t="s">
        <v>22</v>
      </c>
      <c r="D26" s="202" t="s">
        <v>11</v>
      </c>
      <c r="E26" s="203">
        <v>50578</v>
      </c>
      <c r="F26" s="203"/>
      <c r="G26" s="203">
        <f t="shared" si="0"/>
        <v>106014388.89</v>
      </c>
      <c r="H26" s="212"/>
    </row>
    <row r="27" spans="1:8" x14ac:dyDescent="0.25">
      <c r="A27" s="112">
        <v>44383</v>
      </c>
      <c r="B27" s="202" t="s">
        <v>10</v>
      </c>
      <c r="C27" s="230">
        <v>424683046</v>
      </c>
      <c r="D27" s="202" t="s">
        <v>11</v>
      </c>
      <c r="E27" s="203">
        <v>20509.72</v>
      </c>
      <c r="F27" s="203"/>
      <c r="G27" s="203">
        <f t="shared" si="0"/>
        <v>106034898.61</v>
      </c>
      <c r="H27" s="212"/>
    </row>
    <row r="28" spans="1:8" x14ac:dyDescent="0.25">
      <c r="A28" s="112">
        <v>44383</v>
      </c>
      <c r="B28" s="202" t="s">
        <v>10</v>
      </c>
      <c r="C28" s="230">
        <v>424683045</v>
      </c>
      <c r="D28" s="202" t="s">
        <v>11</v>
      </c>
      <c r="E28" s="203">
        <v>59132</v>
      </c>
      <c r="F28" s="203"/>
      <c r="G28" s="203">
        <f t="shared" si="0"/>
        <v>106094030.61</v>
      </c>
      <c r="H28" s="212"/>
    </row>
    <row r="29" spans="1:8" x14ac:dyDescent="0.25">
      <c r="A29" s="112">
        <v>44383</v>
      </c>
      <c r="B29" s="202" t="s">
        <v>10</v>
      </c>
      <c r="C29" s="230">
        <v>18844340</v>
      </c>
      <c r="D29" s="202" t="s">
        <v>11</v>
      </c>
      <c r="E29" s="203">
        <v>154900</v>
      </c>
      <c r="F29" s="203"/>
      <c r="G29" s="203">
        <f t="shared" si="0"/>
        <v>106248930.61</v>
      </c>
      <c r="H29" s="212"/>
    </row>
    <row r="30" spans="1:8" x14ac:dyDescent="0.25">
      <c r="A30" s="112">
        <v>44383</v>
      </c>
      <c r="B30" s="202" t="s">
        <v>22</v>
      </c>
      <c r="C30" s="230" t="s">
        <v>22</v>
      </c>
      <c r="D30" s="202" t="s">
        <v>11</v>
      </c>
      <c r="E30" s="203">
        <v>4000</v>
      </c>
      <c r="F30" s="203"/>
      <c r="G30" s="203">
        <f t="shared" si="0"/>
        <v>106252930.61</v>
      </c>
      <c r="H30" s="212"/>
    </row>
    <row r="31" spans="1:8" x14ac:dyDescent="0.25">
      <c r="A31" s="112">
        <v>44385</v>
      </c>
      <c r="B31" s="202" t="s">
        <v>22</v>
      </c>
      <c r="C31" s="230">
        <v>445349453</v>
      </c>
      <c r="D31" s="202" t="s">
        <v>11</v>
      </c>
      <c r="E31" s="203">
        <v>98.96</v>
      </c>
      <c r="F31" s="203"/>
      <c r="G31" s="203">
        <f t="shared" si="0"/>
        <v>106253029.56999999</v>
      </c>
      <c r="H31" s="212"/>
    </row>
    <row r="32" spans="1:8" x14ac:dyDescent="0.25">
      <c r="A32" s="112">
        <v>44385</v>
      </c>
      <c r="B32" s="202" t="s">
        <v>10</v>
      </c>
      <c r="C32" s="230">
        <v>445349451</v>
      </c>
      <c r="D32" s="202" t="s">
        <v>11</v>
      </c>
      <c r="E32" s="203">
        <v>12711.98</v>
      </c>
      <c r="F32" s="203"/>
      <c r="G32" s="203">
        <f t="shared" si="0"/>
        <v>106265741.55</v>
      </c>
      <c r="H32" s="212"/>
    </row>
    <row r="33" spans="1:8" x14ac:dyDescent="0.25">
      <c r="A33" s="112">
        <v>44385</v>
      </c>
      <c r="B33" s="202" t="s">
        <v>10</v>
      </c>
      <c r="C33" s="230">
        <v>445349450</v>
      </c>
      <c r="D33" s="202" t="s">
        <v>11</v>
      </c>
      <c r="E33" s="203">
        <v>98536.04</v>
      </c>
      <c r="F33" s="203"/>
      <c r="G33" s="203">
        <f t="shared" si="0"/>
        <v>106364277.59</v>
      </c>
      <c r="H33" s="212"/>
    </row>
    <row r="34" spans="1:8" x14ac:dyDescent="0.25">
      <c r="A34" s="112">
        <v>44385</v>
      </c>
      <c r="B34" s="202" t="s">
        <v>10</v>
      </c>
      <c r="C34" s="230">
        <v>445349454</v>
      </c>
      <c r="D34" s="202" t="s">
        <v>11</v>
      </c>
      <c r="E34" s="203">
        <v>170</v>
      </c>
      <c r="F34" s="203"/>
      <c r="G34" s="203">
        <f t="shared" si="0"/>
        <v>106364447.59</v>
      </c>
      <c r="H34" s="212"/>
    </row>
    <row r="35" spans="1:8" x14ac:dyDescent="0.25">
      <c r="A35" s="112">
        <v>44385</v>
      </c>
      <c r="B35" s="202" t="s">
        <v>10</v>
      </c>
      <c r="C35" s="230">
        <v>18844343</v>
      </c>
      <c r="D35" s="202" t="s">
        <v>11</v>
      </c>
      <c r="E35" s="203">
        <v>193858.58</v>
      </c>
      <c r="F35" s="203"/>
      <c r="G35" s="203">
        <f t="shared" si="0"/>
        <v>106558306.17</v>
      </c>
      <c r="H35" s="212"/>
    </row>
    <row r="36" spans="1:8" x14ac:dyDescent="0.25">
      <c r="A36" s="112">
        <v>44385</v>
      </c>
      <c r="B36" s="202" t="s">
        <v>22</v>
      </c>
      <c r="C36" s="230" t="s">
        <v>22</v>
      </c>
      <c r="D36" s="202" t="s">
        <v>11</v>
      </c>
      <c r="E36" s="203">
        <v>228572</v>
      </c>
      <c r="F36" s="203"/>
      <c r="G36" s="203">
        <f t="shared" si="0"/>
        <v>106786878.17</v>
      </c>
      <c r="H36" s="212"/>
    </row>
    <row r="37" spans="1:8" x14ac:dyDescent="0.25">
      <c r="A37" s="112">
        <v>44385</v>
      </c>
      <c r="B37" s="202" t="s">
        <v>10</v>
      </c>
      <c r="C37" s="230" t="s">
        <v>23</v>
      </c>
      <c r="D37" s="202" t="s">
        <v>11</v>
      </c>
      <c r="E37" s="203">
        <v>313000.59999999998</v>
      </c>
      <c r="F37" s="203"/>
      <c r="G37" s="203">
        <f t="shared" si="0"/>
        <v>107099878.77</v>
      </c>
      <c r="H37" s="212"/>
    </row>
    <row r="38" spans="1:8" x14ac:dyDescent="0.25">
      <c r="A38" s="112">
        <v>44386</v>
      </c>
      <c r="B38" s="202" t="s">
        <v>10</v>
      </c>
      <c r="C38" s="230">
        <v>438997447</v>
      </c>
      <c r="D38" s="202" t="s">
        <v>11</v>
      </c>
      <c r="E38" s="203">
        <v>26500</v>
      </c>
      <c r="F38" s="203"/>
      <c r="G38" s="203">
        <f t="shared" si="0"/>
        <v>107126378.77</v>
      </c>
      <c r="H38" s="212"/>
    </row>
    <row r="39" spans="1:8" x14ac:dyDescent="0.25">
      <c r="A39" s="112">
        <v>44386</v>
      </c>
      <c r="B39" s="202" t="s">
        <v>10</v>
      </c>
      <c r="C39" s="230">
        <v>438997447</v>
      </c>
      <c r="D39" s="202" t="s">
        <v>11</v>
      </c>
      <c r="E39" s="203">
        <v>5104.96</v>
      </c>
      <c r="F39" s="203"/>
      <c r="G39" s="203">
        <f t="shared" si="0"/>
        <v>107131483.72999999</v>
      </c>
      <c r="H39" s="212"/>
    </row>
    <row r="40" spans="1:8" x14ac:dyDescent="0.25">
      <c r="A40" s="112">
        <v>44386</v>
      </c>
      <c r="B40" s="202" t="s">
        <v>10</v>
      </c>
      <c r="C40" s="230">
        <v>18844352</v>
      </c>
      <c r="D40" s="202" t="s">
        <v>11</v>
      </c>
      <c r="E40" s="203">
        <v>164894.45000000001</v>
      </c>
      <c r="F40" s="203"/>
      <c r="G40" s="203">
        <f t="shared" si="0"/>
        <v>107296378.17999999</v>
      </c>
      <c r="H40" s="212"/>
    </row>
    <row r="41" spans="1:8" x14ac:dyDescent="0.25">
      <c r="A41" s="112">
        <v>44389</v>
      </c>
      <c r="B41" s="202" t="s">
        <v>10</v>
      </c>
      <c r="C41" s="230">
        <v>438997763</v>
      </c>
      <c r="D41" s="202" t="s">
        <v>11</v>
      </c>
      <c r="E41" s="203">
        <v>1760</v>
      </c>
      <c r="F41" s="203"/>
      <c r="G41" s="203">
        <f t="shared" si="0"/>
        <v>107298138.17999999</v>
      </c>
      <c r="H41" s="212"/>
    </row>
    <row r="42" spans="1:8" x14ac:dyDescent="0.25">
      <c r="A42" s="112">
        <v>44389</v>
      </c>
      <c r="B42" s="202" t="s">
        <v>10</v>
      </c>
      <c r="C42" s="230">
        <v>438997762</v>
      </c>
      <c r="D42" s="202" t="s">
        <v>11</v>
      </c>
      <c r="E42" s="203">
        <v>51405.85</v>
      </c>
      <c r="F42" s="203"/>
      <c r="G42" s="203">
        <f t="shared" si="0"/>
        <v>107349544.02999999</v>
      </c>
      <c r="H42" s="212"/>
    </row>
    <row r="43" spans="1:8" x14ac:dyDescent="0.25">
      <c r="A43" s="112">
        <v>44389</v>
      </c>
      <c r="B43" s="202" t="s">
        <v>10</v>
      </c>
      <c r="C43" s="230">
        <v>438997765</v>
      </c>
      <c r="D43" s="202" t="s">
        <v>11</v>
      </c>
      <c r="E43" s="203">
        <v>609.15</v>
      </c>
      <c r="F43" s="203"/>
      <c r="G43" s="203">
        <f t="shared" si="0"/>
        <v>107350153.17999999</v>
      </c>
      <c r="H43" s="212"/>
    </row>
    <row r="44" spans="1:8" x14ac:dyDescent="0.25">
      <c r="A44" s="112">
        <v>44389</v>
      </c>
      <c r="B44" s="202" t="s">
        <v>10</v>
      </c>
      <c r="C44" s="230">
        <v>438997766</v>
      </c>
      <c r="D44" s="202" t="s">
        <v>11</v>
      </c>
      <c r="E44" s="203">
        <v>340</v>
      </c>
      <c r="F44" s="203"/>
      <c r="G44" s="203">
        <f t="shared" si="0"/>
        <v>107350493.17999999</v>
      </c>
      <c r="H44" s="212"/>
    </row>
    <row r="45" spans="1:8" x14ac:dyDescent="0.25">
      <c r="A45" s="112">
        <v>44389</v>
      </c>
      <c r="B45" s="202" t="s">
        <v>10</v>
      </c>
      <c r="C45" s="230" t="s">
        <v>154</v>
      </c>
      <c r="D45" s="202" t="s">
        <v>11</v>
      </c>
      <c r="E45" s="203">
        <v>50000</v>
      </c>
      <c r="F45" s="203"/>
      <c r="G45" s="203">
        <f t="shared" si="0"/>
        <v>107400493.17999999</v>
      </c>
      <c r="H45" s="212"/>
    </row>
    <row r="46" spans="1:8" x14ac:dyDescent="0.25">
      <c r="A46" s="112">
        <v>44389</v>
      </c>
      <c r="B46" s="202" t="s">
        <v>22</v>
      </c>
      <c r="C46" s="230" t="s">
        <v>22</v>
      </c>
      <c r="D46" s="202" t="s">
        <v>11</v>
      </c>
      <c r="E46" s="203">
        <v>142925</v>
      </c>
      <c r="F46" s="203"/>
      <c r="G46" s="203">
        <f t="shared" si="0"/>
        <v>107543418.17999999</v>
      </c>
      <c r="H46" s="212"/>
    </row>
    <row r="47" spans="1:8" x14ac:dyDescent="0.25">
      <c r="A47" s="112">
        <v>44390</v>
      </c>
      <c r="B47" s="202" t="s">
        <v>10</v>
      </c>
      <c r="C47" s="230">
        <v>438997844</v>
      </c>
      <c r="D47" s="202" t="s">
        <v>11</v>
      </c>
      <c r="E47" s="203">
        <v>680</v>
      </c>
      <c r="F47" s="203"/>
      <c r="G47" s="203">
        <f t="shared" si="0"/>
        <v>107544098.17999999</v>
      </c>
      <c r="H47" s="212"/>
    </row>
    <row r="48" spans="1:8" x14ac:dyDescent="0.25">
      <c r="A48" s="112">
        <v>44390</v>
      </c>
      <c r="B48" s="202" t="s">
        <v>10</v>
      </c>
      <c r="C48" s="230">
        <v>438997845</v>
      </c>
      <c r="D48" s="202" t="s">
        <v>11</v>
      </c>
      <c r="E48" s="203">
        <v>53135</v>
      </c>
      <c r="F48" s="203"/>
      <c r="G48" s="203">
        <f t="shared" si="0"/>
        <v>107597233.17999999</v>
      </c>
      <c r="H48" s="212"/>
    </row>
    <row r="49" spans="1:8" x14ac:dyDescent="0.25">
      <c r="A49" s="112">
        <v>44390</v>
      </c>
      <c r="B49" s="202" t="s">
        <v>10</v>
      </c>
      <c r="C49" s="230">
        <v>438997846</v>
      </c>
      <c r="D49" s="202" t="s">
        <v>11</v>
      </c>
      <c r="E49" s="203">
        <v>0.06</v>
      </c>
      <c r="F49" s="203"/>
      <c r="G49" s="203">
        <f t="shared" si="0"/>
        <v>107597233.23999999</v>
      </c>
      <c r="H49" s="212"/>
    </row>
    <row r="50" spans="1:8" x14ac:dyDescent="0.25">
      <c r="A50" s="112">
        <v>44390</v>
      </c>
      <c r="B50" s="202" t="s">
        <v>10</v>
      </c>
      <c r="C50" s="230">
        <v>438997847</v>
      </c>
      <c r="D50" s="202" t="s">
        <v>11</v>
      </c>
      <c r="E50" s="203">
        <v>3000</v>
      </c>
      <c r="F50" s="203"/>
      <c r="G50" s="203">
        <f t="shared" si="0"/>
        <v>107600233.23999999</v>
      </c>
      <c r="H50" s="212"/>
    </row>
    <row r="51" spans="1:8" x14ac:dyDescent="0.25">
      <c r="A51" s="112">
        <v>44390</v>
      </c>
      <c r="B51" s="202" t="s">
        <v>10</v>
      </c>
      <c r="C51" s="230">
        <v>438997843</v>
      </c>
      <c r="D51" s="202" t="s">
        <v>11</v>
      </c>
      <c r="E51" s="203">
        <v>519.94000000000005</v>
      </c>
      <c r="F51" s="203"/>
      <c r="G51" s="203">
        <f t="shared" si="0"/>
        <v>107600753.17999999</v>
      </c>
      <c r="H51" s="212"/>
    </row>
    <row r="52" spans="1:8" x14ac:dyDescent="0.25">
      <c r="A52" s="112">
        <v>44391</v>
      </c>
      <c r="B52" s="202" t="s">
        <v>10</v>
      </c>
      <c r="C52" s="230">
        <v>445348433</v>
      </c>
      <c r="D52" s="202" t="s">
        <v>11</v>
      </c>
      <c r="E52" s="203">
        <v>23281.16</v>
      </c>
      <c r="F52" s="203"/>
      <c r="G52" s="203">
        <f t="shared" si="0"/>
        <v>107624034.33999999</v>
      </c>
      <c r="H52" s="212"/>
    </row>
    <row r="53" spans="1:8" x14ac:dyDescent="0.25">
      <c r="A53" s="112">
        <v>44391</v>
      </c>
      <c r="B53" s="202" t="s">
        <v>22</v>
      </c>
      <c r="C53" s="230">
        <v>445348431</v>
      </c>
      <c r="D53" s="202" t="s">
        <v>11</v>
      </c>
      <c r="E53" s="203">
        <v>448015</v>
      </c>
      <c r="F53" s="203"/>
      <c r="G53" s="203">
        <f t="shared" si="0"/>
        <v>108072049.33999999</v>
      </c>
      <c r="H53" s="212"/>
    </row>
    <row r="54" spans="1:8" x14ac:dyDescent="0.25">
      <c r="A54" s="112">
        <v>44391</v>
      </c>
      <c r="B54" s="202" t="s">
        <v>22</v>
      </c>
      <c r="C54" s="230">
        <v>445348432</v>
      </c>
      <c r="D54" s="202" t="s">
        <v>11</v>
      </c>
      <c r="E54" s="203">
        <v>3585.16</v>
      </c>
      <c r="F54" s="203"/>
      <c r="G54" s="203">
        <f t="shared" si="0"/>
        <v>108075634.49999999</v>
      </c>
      <c r="H54" s="212"/>
    </row>
    <row r="55" spans="1:8" x14ac:dyDescent="0.25">
      <c r="A55" s="112">
        <v>44392</v>
      </c>
      <c r="B55" s="202" t="s">
        <v>22</v>
      </c>
      <c r="C55" s="230">
        <v>445348486</v>
      </c>
      <c r="D55" s="202" t="s">
        <v>11</v>
      </c>
      <c r="E55" s="203">
        <v>203.11</v>
      </c>
      <c r="F55" s="203"/>
      <c r="G55" s="203">
        <f t="shared" si="0"/>
        <v>108075837.60999998</v>
      </c>
      <c r="H55" s="212"/>
    </row>
    <row r="56" spans="1:8" x14ac:dyDescent="0.25">
      <c r="A56" s="112">
        <v>44392</v>
      </c>
      <c r="B56" s="202" t="s">
        <v>10</v>
      </c>
      <c r="C56" s="230">
        <v>445348483</v>
      </c>
      <c r="D56" s="202" t="s">
        <v>11</v>
      </c>
      <c r="E56" s="203">
        <v>62733.89</v>
      </c>
      <c r="F56" s="203"/>
      <c r="G56" s="203">
        <f t="shared" si="0"/>
        <v>108138571.49999999</v>
      </c>
      <c r="H56" s="212"/>
    </row>
    <row r="57" spans="1:8" x14ac:dyDescent="0.25">
      <c r="A57" s="112">
        <v>44392</v>
      </c>
      <c r="B57" s="202" t="s">
        <v>10</v>
      </c>
      <c r="C57" s="230">
        <v>445348484</v>
      </c>
      <c r="D57" s="202" t="s">
        <v>11</v>
      </c>
      <c r="E57" s="203">
        <v>7245.36</v>
      </c>
      <c r="F57" s="203"/>
      <c r="G57" s="203">
        <f t="shared" si="0"/>
        <v>108145816.85999998</v>
      </c>
      <c r="H57" s="212"/>
    </row>
    <row r="58" spans="1:8" x14ac:dyDescent="0.25">
      <c r="A58" s="112">
        <v>44392</v>
      </c>
      <c r="B58" s="202" t="s">
        <v>10</v>
      </c>
      <c r="C58" s="230">
        <v>445348487</v>
      </c>
      <c r="D58" s="202" t="s">
        <v>11</v>
      </c>
      <c r="E58" s="203">
        <v>170</v>
      </c>
      <c r="F58" s="203"/>
      <c r="G58" s="203">
        <f t="shared" si="0"/>
        <v>108145986.85999998</v>
      </c>
      <c r="H58" s="212"/>
    </row>
    <row r="59" spans="1:8" x14ac:dyDescent="0.25">
      <c r="A59" s="112">
        <v>44392</v>
      </c>
      <c r="B59" s="202" t="s">
        <v>10</v>
      </c>
      <c r="C59" s="230" t="s">
        <v>155</v>
      </c>
      <c r="D59" s="202" t="s">
        <v>11</v>
      </c>
      <c r="E59" s="203">
        <v>1500</v>
      </c>
      <c r="F59" s="203"/>
      <c r="G59" s="203">
        <f t="shared" si="0"/>
        <v>108147486.85999998</v>
      </c>
      <c r="H59" s="212"/>
    </row>
    <row r="60" spans="1:8" x14ac:dyDescent="0.25">
      <c r="A60" s="112">
        <v>44393</v>
      </c>
      <c r="B60" s="202" t="s">
        <v>10</v>
      </c>
      <c r="C60" s="230">
        <v>445350371</v>
      </c>
      <c r="D60" s="202" t="s">
        <v>11</v>
      </c>
      <c r="E60" s="203">
        <v>51004.29</v>
      </c>
      <c r="F60" s="203"/>
      <c r="G60" s="203">
        <f t="shared" si="0"/>
        <v>108198491.14999999</v>
      </c>
      <c r="H60" s="212"/>
    </row>
    <row r="61" spans="1:8" x14ac:dyDescent="0.25">
      <c r="A61" s="112">
        <v>44393</v>
      </c>
      <c r="B61" s="202" t="s">
        <v>10</v>
      </c>
      <c r="C61" s="230">
        <v>445350372</v>
      </c>
      <c r="D61" s="202" t="s">
        <v>11</v>
      </c>
      <c r="E61" s="203">
        <v>3673.44</v>
      </c>
      <c r="F61" s="203"/>
      <c r="G61" s="203">
        <f t="shared" si="0"/>
        <v>108202164.58999999</v>
      </c>
      <c r="H61" s="212"/>
    </row>
    <row r="62" spans="1:8" x14ac:dyDescent="0.25">
      <c r="A62" s="112">
        <v>44393</v>
      </c>
      <c r="B62" s="202" t="s">
        <v>10</v>
      </c>
      <c r="C62" s="230">
        <v>445350374</v>
      </c>
      <c r="D62" s="202" t="s">
        <v>11</v>
      </c>
      <c r="E62" s="203">
        <v>10776.71</v>
      </c>
      <c r="F62" s="203"/>
      <c r="G62" s="203">
        <f t="shared" si="0"/>
        <v>108212941.29999998</v>
      </c>
      <c r="H62" s="212"/>
    </row>
    <row r="63" spans="1:8" x14ac:dyDescent="0.25">
      <c r="A63" s="112">
        <v>44393</v>
      </c>
      <c r="B63" s="202" t="s">
        <v>10</v>
      </c>
      <c r="C63" s="230">
        <v>445350375</v>
      </c>
      <c r="D63" s="202" t="s">
        <v>11</v>
      </c>
      <c r="E63" s="203">
        <v>340</v>
      </c>
      <c r="F63" s="203"/>
      <c r="G63" s="203">
        <f t="shared" si="0"/>
        <v>108213281.29999998</v>
      </c>
      <c r="H63" s="212"/>
    </row>
    <row r="64" spans="1:8" x14ac:dyDescent="0.25">
      <c r="A64" s="112">
        <v>44393</v>
      </c>
      <c r="B64" s="202" t="s">
        <v>10</v>
      </c>
      <c r="C64" s="230" t="s">
        <v>156</v>
      </c>
      <c r="D64" s="202" t="s">
        <v>11</v>
      </c>
      <c r="E64" s="203">
        <v>10670</v>
      </c>
      <c r="F64" s="203"/>
      <c r="G64" s="203">
        <f t="shared" si="0"/>
        <v>108223951.29999998</v>
      </c>
      <c r="H64" s="212"/>
    </row>
    <row r="65" spans="1:8" x14ac:dyDescent="0.25">
      <c r="A65" s="112">
        <v>44393</v>
      </c>
      <c r="B65" s="202" t="s">
        <v>10</v>
      </c>
      <c r="C65" s="230" t="s">
        <v>157</v>
      </c>
      <c r="D65" s="202" t="s">
        <v>11</v>
      </c>
      <c r="E65" s="203">
        <v>65564.289999999994</v>
      </c>
      <c r="F65" s="203"/>
      <c r="G65" s="203">
        <f t="shared" si="0"/>
        <v>108289515.58999999</v>
      </c>
      <c r="H65" s="212"/>
    </row>
    <row r="66" spans="1:8" x14ac:dyDescent="0.25">
      <c r="A66" s="112">
        <v>44393</v>
      </c>
      <c r="B66" s="202" t="s">
        <v>22</v>
      </c>
      <c r="C66" s="230" t="s">
        <v>22</v>
      </c>
      <c r="D66" s="202" t="s">
        <v>11</v>
      </c>
      <c r="E66" s="203">
        <v>50000</v>
      </c>
      <c r="F66" s="203"/>
      <c r="G66" s="203">
        <f t="shared" si="0"/>
        <v>108339515.58999999</v>
      </c>
      <c r="H66" s="212"/>
    </row>
    <row r="67" spans="1:8" x14ac:dyDescent="0.25">
      <c r="A67" s="112">
        <v>44396</v>
      </c>
      <c r="B67" s="202" t="s">
        <v>10</v>
      </c>
      <c r="C67" s="230">
        <v>445350487</v>
      </c>
      <c r="D67" s="202" t="s">
        <v>11</v>
      </c>
      <c r="E67" s="203">
        <v>20317.34</v>
      </c>
      <c r="F67" s="203"/>
      <c r="G67" s="203">
        <f t="shared" si="0"/>
        <v>108359832.92999999</v>
      </c>
      <c r="H67" s="212"/>
    </row>
    <row r="68" spans="1:8" x14ac:dyDescent="0.25">
      <c r="A68" s="112">
        <v>44396</v>
      </c>
      <c r="B68" s="202" t="s">
        <v>10</v>
      </c>
      <c r="C68" s="230">
        <v>445350486</v>
      </c>
      <c r="D68" s="202" t="s">
        <v>11</v>
      </c>
      <c r="E68" s="203">
        <v>33260</v>
      </c>
      <c r="F68" s="203"/>
      <c r="G68" s="203">
        <f t="shared" si="0"/>
        <v>108393092.92999999</v>
      </c>
      <c r="H68" s="212"/>
    </row>
    <row r="69" spans="1:8" x14ac:dyDescent="0.25">
      <c r="A69" s="112">
        <v>44397</v>
      </c>
      <c r="B69" s="202" t="s">
        <v>10</v>
      </c>
      <c r="C69" s="230">
        <v>438998394</v>
      </c>
      <c r="D69" s="202" t="s">
        <v>11</v>
      </c>
      <c r="E69" s="203">
        <v>14450.22</v>
      </c>
      <c r="F69" s="203"/>
      <c r="G69" s="203">
        <f t="shared" si="0"/>
        <v>108407543.14999999</v>
      </c>
      <c r="H69" s="212"/>
    </row>
    <row r="70" spans="1:8" x14ac:dyDescent="0.25">
      <c r="A70" s="112">
        <v>44397</v>
      </c>
      <c r="B70" s="202" t="s">
        <v>10</v>
      </c>
      <c r="C70" s="230">
        <v>438998393</v>
      </c>
      <c r="D70" s="202" t="s">
        <v>11</v>
      </c>
      <c r="E70" s="203">
        <v>5500</v>
      </c>
      <c r="F70" s="203"/>
      <c r="G70" s="203">
        <f t="shared" si="0"/>
        <v>108413043.14999999</v>
      </c>
      <c r="H70" s="212"/>
    </row>
    <row r="71" spans="1:8" x14ac:dyDescent="0.25">
      <c r="A71" s="112">
        <v>44398</v>
      </c>
      <c r="B71" s="202" t="s">
        <v>10</v>
      </c>
      <c r="C71" s="230">
        <v>438996745</v>
      </c>
      <c r="D71" s="202" t="s">
        <v>11</v>
      </c>
      <c r="E71" s="203">
        <v>200</v>
      </c>
      <c r="F71" s="203"/>
      <c r="G71" s="203">
        <f t="shared" si="0"/>
        <v>108413243.14999999</v>
      </c>
      <c r="H71" s="212"/>
    </row>
    <row r="72" spans="1:8" x14ac:dyDescent="0.25">
      <c r="A72" s="112">
        <v>44398</v>
      </c>
      <c r="B72" s="202" t="s">
        <v>10</v>
      </c>
      <c r="C72" s="230">
        <v>438996744</v>
      </c>
      <c r="D72" s="202" t="s">
        <v>11</v>
      </c>
      <c r="E72" s="203">
        <v>63300</v>
      </c>
      <c r="F72" s="203"/>
      <c r="G72" s="203">
        <f t="shared" si="0"/>
        <v>108476543.14999999</v>
      </c>
      <c r="H72" s="212"/>
    </row>
    <row r="73" spans="1:8" x14ac:dyDescent="0.25">
      <c r="A73" s="112">
        <v>44398</v>
      </c>
      <c r="B73" s="202" t="s">
        <v>10</v>
      </c>
      <c r="C73" s="230">
        <v>20179451</v>
      </c>
      <c r="D73" s="202" t="s">
        <v>11</v>
      </c>
      <c r="E73" s="203">
        <v>55000</v>
      </c>
      <c r="F73" s="203"/>
      <c r="G73" s="203">
        <f t="shared" ref="G73:G123" si="1">+G72+E73-F73</f>
        <v>108531543.14999999</v>
      </c>
      <c r="H73" s="212"/>
    </row>
    <row r="74" spans="1:8" x14ac:dyDescent="0.25">
      <c r="A74" s="112">
        <v>44398</v>
      </c>
      <c r="B74" s="202" t="s">
        <v>22</v>
      </c>
      <c r="C74" s="230" t="s">
        <v>22</v>
      </c>
      <c r="D74" s="202" t="s">
        <v>11</v>
      </c>
      <c r="E74" s="203">
        <v>30000</v>
      </c>
      <c r="F74" s="203"/>
      <c r="G74" s="203">
        <f t="shared" si="1"/>
        <v>108561543.14999999</v>
      </c>
      <c r="H74" s="212"/>
    </row>
    <row r="75" spans="1:8" x14ac:dyDescent="0.25">
      <c r="A75" s="112">
        <v>44399</v>
      </c>
      <c r="B75" s="202" t="s">
        <v>10</v>
      </c>
      <c r="C75" s="230">
        <v>438998116</v>
      </c>
      <c r="D75" s="202" t="s">
        <v>11</v>
      </c>
      <c r="E75" s="203">
        <v>64.760000000000005</v>
      </c>
      <c r="F75" s="203"/>
      <c r="G75" s="203">
        <f t="shared" si="1"/>
        <v>108561607.91</v>
      </c>
      <c r="H75" s="212"/>
    </row>
    <row r="76" spans="1:8" x14ac:dyDescent="0.25">
      <c r="A76" s="112">
        <v>44399</v>
      </c>
      <c r="B76" s="202" t="s">
        <v>10</v>
      </c>
      <c r="C76" s="230">
        <v>438998113</v>
      </c>
      <c r="D76" s="202" t="s">
        <v>11</v>
      </c>
      <c r="E76" s="203">
        <v>13565.24</v>
      </c>
      <c r="F76" s="203"/>
      <c r="G76" s="203">
        <f t="shared" si="1"/>
        <v>108575173.14999999</v>
      </c>
      <c r="H76" s="212"/>
    </row>
    <row r="77" spans="1:8" x14ac:dyDescent="0.25">
      <c r="A77" s="112">
        <v>44399</v>
      </c>
      <c r="B77" s="202" t="s">
        <v>10</v>
      </c>
      <c r="C77" s="230">
        <v>438998117</v>
      </c>
      <c r="D77" s="202" t="s">
        <v>11</v>
      </c>
      <c r="E77" s="203">
        <v>170</v>
      </c>
      <c r="F77" s="203"/>
      <c r="G77" s="203">
        <f t="shared" si="1"/>
        <v>108575343.14999999</v>
      </c>
      <c r="H77" s="212"/>
    </row>
    <row r="78" spans="1:8" x14ac:dyDescent="0.25">
      <c r="A78" s="112">
        <v>44399</v>
      </c>
      <c r="B78" s="202" t="s">
        <v>10</v>
      </c>
      <c r="C78" s="230">
        <v>438998114</v>
      </c>
      <c r="D78" s="202" t="s">
        <v>11</v>
      </c>
      <c r="E78" s="203">
        <v>3305.22</v>
      </c>
      <c r="F78" s="203"/>
      <c r="G78" s="203">
        <f t="shared" si="1"/>
        <v>108578648.36999999</v>
      </c>
      <c r="H78" s="212"/>
    </row>
    <row r="79" spans="1:8" x14ac:dyDescent="0.25">
      <c r="A79" s="112">
        <v>44399</v>
      </c>
      <c r="B79" s="202" t="s">
        <v>10</v>
      </c>
      <c r="C79" s="230" t="s">
        <v>158</v>
      </c>
      <c r="D79" s="202" t="s">
        <v>11</v>
      </c>
      <c r="E79" s="203">
        <v>1716.44</v>
      </c>
      <c r="F79" s="203"/>
      <c r="G79" s="203">
        <f t="shared" si="1"/>
        <v>108580364.80999999</v>
      </c>
      <c r="H79" s="212"/>
    </row>
    <row r="80" spans="1:8" x14ac:dyDescent="0.25">
      <c r="A80" s="112">
        <v>44399</v>
      </c>
      <c r="B80" s="202" t="s">
        <v>10</v>
      </c>
      <c r="C80" s="230" t="s">
        <v>159</v>
      </c>
      <c r="D80" s="202" t="s">
        <v>11</v>
      </c>
      <c r="E80" s="203">
        <v>1500</v>
      </c>
      <c r="F80" s="203"/>
      <c r="G80" s="203">
        <f t="shared" si="1"/>
        <v>108581864.80999999</v>
      </c>
      <c r="H80" s="212"/>
    </row>
    <row r="81" spans="1:8" x14ac:dyDescent="0.25">
      <c r="A81" s="112">
        <v>44399</v>
      </c>
      <c r="B81" s="202" t="s">
        <v>10</v>
      </c>
      <c r="C81" s="230" t="s">
        <v>160</v>
      </c>
      <c r="D81" s="202" t="s">
        <v>11</v>
      </c>
      <c r="E81" s="203">
        <v>19451</v>
      </c>
      <c r="F81" s="203"/>
      <c r="G81" s="203">
        <f t="shared" si="1"/>
        <v>108601315.80999999</v>
      </c>
      <c r="H81" s="212"/>
    </row>
    <row r="82" spans="1:8" x14ac:dyDescent="0.25">
      <c r="A82" s="112">
        <v>44400</v>
      </c>
      <c r="B82" s="202" t="s">
        <v>10</v>
      </c>
      <c r="C82" s="230">
        <v>440301765</v>
      </c>
      <c r="D82" s="202" t="s">
        <v>11</v>
      </c>
      <c r="E82" s="203">
        <v>45753</v>
      </c>
      <c r="F82" s="203"/>
      <c r="G82" s="203">
        <f t="shared" si="1"/>
        <v>108647068.80999999</v>
      </c>
      <c r="H82" s="212"/>
    </row>
    <row r="83" spans="1:8" x14ac:dyDescent="0.25">
      <c r="A83" s="112">
        <v>44400</v>
      </c>
      <c r="B83" s="202" t="s">
        <v>10</v>
      </c>
      <c r="C83" s="230">
        <v>440301766</v>
      </c>
      <c r="D83" s="202" t="s">
        <v>11</v>
      </c>
      <c r="E83" s="203">
        <v>19447.400000000001</v>
      </c>
      <c r="F83" s="203"/>
      <c r="G83" s="203">
        <f t="shared" si="1"/>
        <v>108666516.20999999</v>
      </c>
      <c r="H83" s="212"/>
    </row>
    <row r="84" spans="1:8" x14ac:dyDescent="0.25">
      <c r="A84" s="112">
        <v>44400</v>
      </c>
      <c r="B84" s="202" t="s">
        <v>10</v>
      </c>
      <c r="C84" s="230">
        <v>20179457</v>
      </c>
      <c r="D84" s="202" t="s">
        <v>11</v>
      </c>
      <c r="E84" s="203">
        <v>162332.73000000001</v>
      </c>
      <c r="F84" s="203"/>
      <c r="G84" s="203">
        <f t="shared" si="1"/>
        <v>108828848.94</v>
      </c>
      <c r="H84" s="212"/>
    </row>
    <row r="85" spans="1:8" x14ac:dyDescent="0.25">
      <c r="A85" s="112">
        <v>44400</v>
      </c>
      <c r="B85" s="202" t="s">
        <v>22</v>
      </c>
      <c r="C85" s="230" t="s">
        <v>22</v>
      </c>
      <c r="D85" s="202" t="s">
        <v>11</v>
      </c>
      <c r="E85" s="203">
        <v>4400</v>
      </c>
      <c r="F85" s="203"/>
      <c r="G85" s="203">
        <f t="shared" si="1"/>
        <v>108833248.94</v>
      </c>
      <c r="H85" s="212"/>
    </row>
    <row r="86" spans="1:8" x14ac:dyDescent="0.25">
      <c r="A86" s="112">
        <v>44403</v>
      </c>
      <c r="B86" s="202" t="s">
        <v>10</v>
      </c>
      <c r="C86" s="230">
        <v>424683262</v>
      </c>
      <c r="D86" s="202" t="s">
        <v>11</v>
      </c>
      <c r="E86" s="203">
        <v>26143.54</v>
      </c>
      <c r="F86" s="203"/>
      <c r="G86" s="203">
        <f t="shared" si="1"/>
        <v>108859392.48</v>
      </c>
      <c r="H86" s="212"/>
    </row>
    <row r="87" spans="1:8" x14ac:dyDescent="0.25">
      <c r="A87" s="112">
        <v>44403</v>
      </c>
      <c r="B87" s="202" t="s">
        <v>10</v>
      </c>
      <c r="C87" s="230">
        <v>424683261</v>
      </c>
      <c r="D87" s="202" t="s">
        <v>11</v>
      </c>
      <c r="E87" s="203">
        <v>2800</v>
      </c>
      <c r="F87" s="203"/>
      <c r="G87" s="203">
        <f t="shared" si="1"/>
        <v>108862192.48</v>
      </c>
      <c r="H87" s="212"/>
    </row>
    <row r="88" spans="1:8" x14ac:dyDescent="0.25">
      <c r="A88" s="112">
        <v>44404</v>
      </c>
      <c r="B88" s="202" t="s">
        <v>10</v>
      </c>
      <c r="C88" s="230">
        <v>440302311</v>
      </c>
      <c r="D88" s="202" t="s">
        <v>11</v>
      </c>
      <c r="E88" s="203">
        <v>15643.38</v>
      </c>
      <c r="F88" s="203"/>
      <c r="G88" s="203">
        <f t="shared" si="1"/>
        <v>108877835.86</v>
      </c>
      <c r="H88" s="212"/>
    </row>
    <row r="89" spans="1:8" x14ac:dyDescent="0.25">
      <c r="A89" s="112">
        <v>44404</v>
      </c>
      <c r="B89" s="202" t="s">
        <v>10</v>
      </c>
      <c r="C89" s="230">
        <v>440302310</v>
      </c>
      <c r="D89" s="202" t="s">
        <v>11</v>
      </c>
      <c r="E89" s="203">
        <v>29000</v>
      </c>
      <c r="F89" s="203"/>
      <c r="G89" s="203">
        <f t="shared" si="1"/>
        <v>108906835.86</v>
      </c>
      <c r="H89" s="212"/>
    </row>
    <row r="90" spans="1:8" x14ac:dyDescent="0.25">
      <c r="A90" s="112">
        <v>44404</v>
      </c>
      <c r="B90" s="202" t="s">
        <v>10</v>
      </c>
      <c r="C90" s="230" t="s">
        <v>161</v>
      </c>
      <c r="D90" s="202" t="s">
        <v>11</v>
      </c>
      <c r="E90" s="203">
        <v>3000</v>
      </c>
      <c r="F90" s="203"/>
      <c r="G90" s="203">
        <f t="shared" si="1"/>
        <v>108909835.86</v>
      </c>
      <c r="H90" s="212"/>
    </row>
    <row r="91" spans="1:8" x14ac:dyDescent="0.25">
      <c r="A91" s="112">
        <v>44405</v>
      </c>
      <c r="B91" s="202" t="s">
        <v>10</v>
      </c>
      <c r="C91" s="230">
        <v>440302703</v>
      </c>
      <c r="D91" s="202" t="s">
        <v>11</v>
      </c>
      <c r="E91" s="203">
        <v>11100</v>
      </c>
      <c r="F91" s="203"/>
      <c r="G91" s="203">
        <f t="shared" si="1"/>
        <v>108920935.86</v>
      </c>
      <c r="H91" s="212"/>
    </row>
    <row r="92" spans="1:8" x14ac:dyDescent="0.25">
      <c r="A92" s="112">
        <v>44405</v>
      </c>
      <c r="B92" s="202" t="s">
        <v>10</v>
      </c>
      <c r="C92" s="230" t="s">
        <v>22</v>
      </c>
      <c r="D92" s="202" t="s">
        <v>11</v>
      </c>
      <c r="E92" s="203">
        <v>4000</v>
      </c>
      <c r="F92" s="203"/>
      <c r="G92" s="203">
        <f t="shared" si="1"/>
        <v>108924935.86</v>
      </c>
      <c r="H92" s="212"/>
    </row>
    <row r="93" spans="1:8" x14ac:dyDescent="0.25">
      <c r="A93" s="112">
        <v>44406</v>
      </c>
      <c r="B93" s="202" t="s">
        <v>22</v>
      </c>
      <c r="C93" s="230">
        <v>424683499</v>
      </c>
      <c r="D93" s="202" t="s">
        <v>11</v>
      </c>
      <c r="E93" s="203">
        <v>205.07</v>
      </c>
      <c r="F93" s="203"/>
      <c r="G93" s="203">
        <f t="shared" si="1"/>
        <v>108925140.92999999</v>
      </c>
      <c r="H93" s="212"/>
    </row>
    <row r="94" spans="1:8" x14ac:dyDescent="0.25">
      <c r="A94" s="112">
        <v>44406</v>
      </c>
      <c r="B94" s="202" t="s">
        <v>10</v>
      </c>
      <c r="C94" s="230">
        <v>424683498</v>
      </c>
      <c r="D94" s="202" t="s">
        <v>11</v>
      </c>
      <c r="E94" s="203">
        <v>33135.93</v>
      </c>
      <c r="F94" s="203"/>
      <c r="G94" s="203">
        <f t="shared" si="1"/>
        <v>108958276.86</v>
      </c>
      <c r="H94" s="212"/>
    </row>
    <row r="95" spans="1:8" x14ac:dyDescent="0.25">
      <c r="A95" s="112">
        <v>44406</v>
      </c>
      <c r="B95" s="202" t="s">
        <v>10</v>
      </c>
      <c r="C95" s="230">
        <v>424533500</v>
      </c>
      <c r="D95" s="202" t="s">
        <v>11</v>
      </c>
      <c r="E95" s="203">
        <v>170</v>
      </c>
      <c r="F95" s="203"/>
      <c r="G95" s="203">
        <f t="shared" si="1"/>
        <v>108958446.86</v>
      </c>
      <c r="H95" s="212"/>
    </row>
    <row r="96" spans="1:8" x14ac:dyDescent="0.25">
      <c r="A96" s="112">
        <v>44407</v>
      </c>
      <c r="B96" s="202" t="s">
        <v>10</v>
      </c>
      <c r="C96" s="230">
        <v>418652104</v>
      </c>
      <c r="D96" s="202" t="s">
        <v>11</v>
      </c>
      <c r="E96" s="203">
        <v>6171</v>
      </c>
      <c r="F96" s="203"/>
      <c r="G96" s="203">
        <f t="shared" si="1"/>
        <v>108964617.86</v>
      </c>
      <c r="H96" s="212"/>
    </row>
    <row r="97" spans="1:8" x14ac:dyDescent="0.25">
      <c r="A97" s="112">
        <v>44407</v>
      </c>
      <c r="B97" s="202" t="s">
        <v>10</v>
      </c>
      <c r="C97" s="230">
        <v>418652103</v>
      </c>
      <c r="D97" s="202" t="s">
        <v>11</v>
      </c>
      <c r="E97" s="203">
        <v>158164</v>
      </c>
      <c r="F97" s="203"/>
      <c r="G97" s="203">
        <f t="shared" si="1"/>
        <v>109122781.86</v>
      </c>
      <c r="H97" s="212"/>
    </row>
    <row r="98" spans="1:8" x14ac:dyDescent="0.25">
      <c r="A98" s="112">
        <v>44407</v>
      </c>
      <c r="B98" s="202" t="s">
        <v>10</v>
      </c>
      <c r="C98" s="230">
        <v>418652105</v>
      </c>
      <c r="D98" s="202" t="s">
        <v>11</v>
      </c>
      <c r="E98" s="203">
        <v>2000</v>
      </c>
      <c r="F98" s="203"/>
      <c r="G98" s="203">
        <f t="shared" si="1"/>
        <v>109124781.86</v>
      </c>
      <c r="H98" s="212"/>
    </row>
    <row r="99" spans="1:8" x14ac:dyDescent="0.25">
      <c r="A99" s="112">
        <v>44407</v>
      </c>
      <c r="B99" s="202" t="s">
        <v>22</v>
      </c>
      <c r="C99" s="230" t="s">
        <v>22</v>
      </c>
      <c r="D99" s="202" t="s">
        <v>11</v>
      </c>
      <c r="E99" s="203">
        <v>300308.93</v>
      </c>
      <c r="F99" s="203"/>
      <c r="G99" s="203">
        <f t="shared" si="1"/>
        <v>109425090.79000001</v>
      </c>
      <c r="H99" s="212"/>
    </row>
    <row r="100" spans="1:8" x14ac:dyDescent="0.25">
      <c r="A100" s="112">
        <v>44407</v>
      </c>
      <c r="B100" s="202" t="s">
        <v>22</v>
      </c>
      <c r="C100" s="230" t="s">
        <v>22</v>
      </c>
      <c r="D100" s="202" t="s">
        <v>11</v>
      </c>
      <c r="E100" s="203">
        <v>138751.38</v>
      </c>
      <c r="F100" s="203"/>
      <c r="G100" s="203">
        <f t="shared" si="1"/>
        <v>109563842.17</v>
      </c>
      <c r="H100" s="212"/>
    </row>
    <row r="101" spans="1:8" x14ac:dyDescent="0.25">
      <c r="A101" s="112">
        <v>44407</v>
      </c>
      <c r="B101" s="202" t="s">
        <v>22</v>
      </c>
      <c r="C101" s="230" t="s">
        <v>22</v>
      </c>
      <c r="D101" s="202" t="s">
        <v>11</v>
      </c>
      <c r="E101" s="203">
        <v>6000</v>
      </c>
      <c r="F101" s="203"/>
      <c r="G101" s="203">
        <f t="shared" si="1"/>
        <v>109569842.17</v>
      </c>
      <c r="H101" s="212"/>
    </row>
    <row r="102" spans="1:8" x14ac:dyDescent="0.25">
      <c r="A102" s="112">
        <v>44407</v>
      </c>
      <c r="B102" s="202" t="s">
        <v>22</v>
      </c>
      <c r="C102" s="230" t="s">
        <v>22</v>
      </c>
      <c r="D102" s="202" t="s">
        <v>11</v>
      </c>
      <c r="E102" s="203">
        <v>440347</v>
      </c>
      <c r="F102" s="203"/>
      <c r="G102" s="203">
        <f t="shared" si="1"/>
        <v>110010189.17</v>
      </c>
      <c r="H102" s="212"/>
    </row>
    <row r="103" spans="1:8" x14ac:dyDescent="0.25">
      <c r="A103" s="112">
        <v>44407</v>
      </c>
      <c r="B103" s="202" t="s">
        <v>15</v>
      </c>
      <c r="C103" s="230">
        <v>221401</v>
      </c>
      <c r="D103" s="202" t="s">
        <v>74</v>
      </c>
      <c r="E103" s="203"/>
      <c r="F103" s="203">
        <v>150</v>
      </c>
      <c r="G103" s="203">
        <f t="shared" si="1"/>
        <v>110010039.17</v>
      </c>
      <c r="H103" s="212"/>
    </row>
    <row r="104" spans="1:8" x14ac:dyDescent="0.25">
      <c r="A104" s="112">
        <v>44407</v>
      </c>
      <c r="B104" s="202" t="s">
        <v>15</v>
      </c>
      <c r="C104" s="230">
        <v>222201</v>
      </c>
      <c r="D104" s="202" t="s">
        <v>44</v>
      </c>
      <c r="E104" s="203"/>
      <c r="F104" s="203">
        <v>2936</v>
      </c>
      <c r="G104" s="203">
        <f t="shared" si="1"/>
        <v>110007103.17</v>
      </c>
      <c r="H104" s="212"/>
    </row>
    <row r="105" spans="1:8" x14ac:dyDescent="0.25">
      <c r="A105" s="112">
        <v>44407</v>
      </c>
      <c r="B105" s="202" t="s">
        <v>15</v>
      </c>
      <c r="C105" s="230">
        <v>223101</v>
      </c>
      <c r="D105" s="202" t="s">
        <v>91</v>
      </c>
      <c r="E105" s="203"/>
      <c r="F105" s="203">
        <v>298200</v>
      </c>
      <c r="G105" s="203">
        <f t="shared" si="1"/>
        <v>109708903.17</v>
      </c>
      <c r="H105" s="212"/>
    </row>
    <row r="106" spans="1:8" x14ac:dyDescent="0.25">
      <c r="A106" s="112">
        <v>44407</v>
      </c>
      <c r="B106" s="202" t="s">
        <v>15</v>
      </c>
      <c r="C106" s="230">
        <v>227206</v>
      </c>
      <c r="D106" s="202" t="s">
        <v>40</v>
      </c>
      <c r="E106" s="203"/>
      <c r="F106" s="203">
        <v>3554</v>
      </c>
      <c r="G106" s="203">
        <f t="shared" si="1"/>
        <v>109705349.17</v>
      </c>
      <c r="H106" s="212"/>
    </row>
    <row r="107" spans="1:8" x14ac:dyDescent="0.25">
      <c r="A107" s="112">
        <v>44407</v>
      </c>
      <c r="B107" s="202" t="s">
        <v>15</v>
      </c>
      <c r="C107" s="230">
        <v>228801</v>
      </c>
      <c r="D107" s="202" t="s">
        <v>39</v>
      </c>
      <c r="E107" s="203"/>
      <c r="F107" s="203">
        <v>4900</v>
      </c>
      <c r="G107" s="203">
        <f t="shared" si="1"/>
        <v>109700449.17</v>
      </c>
      <c r="H107" s="212"/>
    </row>
    <row r="108" spans="1:8" x14ac:dyDescent="0.25">
      <c r="A108" s="112">
        <v>44407</v>
      </c>
      <c r="B108" s="202" t="s">
        <v>15</v>
      </c>
      <c r="C108" s="230">
        <v>231101</v>
      </c>
      <c r="D108" s="202" t="s">
        <v>38</v>
      </c>
      <c r="E108" s="203"/>
      <c r="F108" s="203">
        <v>40638.85</v>
      </c>
      <c r="G108" s="203">
        <f t="shared" si="1"/>
        <v>109659810.32000001</v>
      </c>
      <c r="H108" s="212"/>
    </row>
    <row r="109" spans="1:8" x14ac:dyDescent="0.25">
      <c r="A109" s="112">
        <v>44407</v>
      </c>
      <c r="B109" s="202" t="s">
        <v>15</v>
      </c>
      <c r="C109" s="230">
        <v>231303</v>
      </c>
      <c r="D109" s="202" t="s">
        <v>104</v>
      </c>
      <c r="E109" s="203"/>
      <c r="F109" s="203">
        <v>8260</v>
      </c>
      <c r="G109" s="203">
        <f t="shared" si="1"/>
        <v>109651550.32000001</v>
      </c>
      <c r="H109" s="212"/>
    </row>
    <row r="110" spans="1:8" x14ac:dyDescent="0.25">
      <c r="A110" s="112">
        <v>44407</v>
      </c>
      <c r="B110" s="202" t="s">
        <v>15</v>
      </c>
      <c r="C110" s="230">
        <v>231401</v>
      </c>
      <c r="D110" s="202" t="s">
        <v>76</v>
      </c>
      <c r="E110" s="203"/>
      <c r="F110" s="203">
        <v>4500</v>
      </c>
      <c r="G110" s="203">
        <f t="shared" si="1"/>
        <v>109647050.32000001</v>
      </c>
      <c r="H110" s="212"/>
    </row>
    <row r="111" spans="1:8" x14ac:dyDescent="0.25">
      <c r="A111" s="112">
        <v>44407</v>
      </c>
      <c r="B111" s="202" t="s">
        <v>15</v>
      </c>
      <c r="C111" s="230">
        <v>233201</v>
      </c>
      <c r="D111" s="202" t="s">
        <v>35</v>
      </c>
      <c r="E111" s="203"/>
      <c r="F111" s="203">
        <v>9036</v>
      </c>
      <c r="G111" s="203">
        <f t="shared" si="1"/>
        <v>109638014.32000001</v>
      </c>
      <c r="H111" s="212"/>
    </row>
    <row r="112" spans="1:8" x14ac:dyDescent="0.25">
      <c r="A112" s="112">
        <v>44407</v>
      </c>
      <c r="B112" s="202" t="s">
        <v>15</v>
      </c>
      <c r="C112" s="230">
        <v>233601</v>
      </c>
      <c r="D112" s="202" t="s">
        <v>52</v>
      </c>
      <c r="E112" s="203"/>
      <c r="F112" s="203">
        <v>500</v>
      </c>
      <c r="G112" s="203">
        <f t="shared" si="1"/>
        <v>109637514.32000001</v>
      </c>
      <c r="H112" s="212"/>
    </row>
    <row r="113" spans="1:13" x14ac:dyDescent="0.25">
      <c r="A113" s="112">
        <v>44407</v>
      </c>
      <c r="B113" s="202" t="s">
        <v>15</v>
      </c>
      <c r="C113" s="230">
        <v>235501</v>
      </c>
      <c r="D113" s="202" t="s">
        <v>55</v>
      </c>
      <c r="E113" s="203"/>
      <c r="F113" s="203">
        <v>1649.51</v>
      </c>
      <c r="G113" s="203">
        <f t="shared" si="1"/>
        <v>109635864.81</v>
      </c>
      <c r="H113" s="212"/>
    </row>
    <row r="114" spans="1:13" x14ac:dyDescent="0.25">
      <c r="A114" s="112">
        <v>44407</v>
      </c>
      <c r="B114" s="202" t="s">
        <v>15</v>
      </c>
      <c r="C114" s="230">
        <v>236101</v>
      </c>
      <c r="D114" s="202" t="s">
        <v>31</v>
      </c>
      <c r="E114" s="203"/>
      <c r="F114" s="203">
        <v>160</v>
      </c>
      <c r="G114" s="203">
        <f t="shared" si="1"/>
        <v>109635704.81</v>
      </c>
      <c r="H114" s="212"/>
    </row>
    <row r="115" spans="1:13" x14ac:dyDescent="0.25">
      <c r="A115" s="112">
        <v>44407</v>
      </c>
      <c r="B115" s="202" t="s">
        <v>15</v>
      </c>
      <c r="C115" s="230">
        <v>236201</v>
      </c>
      <c r="D115" s="202" t="s">
        <v>162</v>
      </c>
      <c r="E115" s="203"/>
      <c r="F115" s="203">
        <v>136.30000000000001</v>
      </c>
      <c r="G115" s="203">
        <f t="shared" si="1"/>
        <v>109635568.51000001</v>
      </c>
      <c r="H115" s="212"/>
    </row>
    <row r="116" spans="1:13" x14ac:dyDescent="0.25">
      <c r="A116" s="112">
        <v>44407</v>
      </c>
      <c r="B116" s="202" t="s">
        <v>15</v>
      </c>
      <c r="C116" s="230">
        <v>236301</v>
      </c>
      <c r="D116" s="202" t="s">
        <v>19</v>
      </c>
      <c r="E116" s="203"/>
      <c r="F116" s="203">
        <v>3199.99</v>
      </c>
      <c r="G116" s="203">
        <f t="shared" si="1"/>
        <v>109632368.52000001</v>
      </c>
      <c r="H116" s="212"/>
    </row>
    <row r="117" spans="1:13" x14ac:dyDescent="0.25">
      <c r="A117" s="112">
        <v>44407</v>
      </c>
      <c r="B117" s="202" t="s">
        <v>15</v>
      </c>
      <c r="C117" s="230">
        <v>237104</v>
      </c>
      <c r="D117" s="202" t="s">
        <v>56</v>
      </c>
      <c r="E117" s="203"/>
      <c r="F117" s="203">
        <v>1000</v>
      </c>
      <c r="G117" s="203">
        <f t="shared" si="1"/>
        <v>109631368.52000001</v>
      </c>
      <c r="H117" s="212"/>
    </row>
    <row r="118" spans="1:13" x14ac:dyDescent="0.25">
      <c r="A118" s="112">
        <v>44407</v>
      </c>
      <c r="B118" s="202" t="s">
        <v>15</v>
      </c>
      <c r="C118" s="230">
        <v>237207</v>
      </c>
      <c r="D118" s="202" t="s">
        <v>163</v>
      </c>
      <c r="E118" s="203"/>
      <c r="F118" s="203">
        <v>140</v>
      </c>
      <c r="G118" s="203">
        <f t="shared" si="1"/>
        <v>109631228.52000001</v>
      </c>
      <c r="H118" s="212"/>
    </row>
    <row r="119" spans="1:13" x14ac:dyDescent="0.25">
      <c r="A119" s="112">
        <v>44407</v>
      </c>
      <c r="B119" s="202" t="s">
        <v>15</v>
      </c>
      <c r="C119" s="230">
        <v>237299</v>
      </c>
      <c r="D119" s="202" t="s">
        <v>150</v>
      </c>
      <c r="E119" s="203"/>
      <c r="F119" s="203">
        <v>584</v>
      </c>
      <c r="G119" s="203">
        <f t="shared" si="1"/>
        <v>109630644.52000001</v>
      </c>
      <c r="H119" s="212"/>
    </row>
    <row r="120" spans="1:13" x14ac:dyDescent="0.25">
      <c r="A120" s="112">
        <v>44407</v>
      </c>
      <c r="B120" s="202" t="s">
        <v>15</v>
      </c>
      <c r="C120" s="230">
        <v>239101</v>
      </c>
      <c r="D120" s="202" t="s">
        <v>82</v>
      </c>
      <c r="E120" s="203"/>
      <c r="F120" s="203">
        <v>2040</v>
      </c>
      <c r="G120" s="203">
        <f t="shared" si="1"/>
        <v>109628604.52000001</v>
      </c>
      <c r="H120" s="212"/>
    </row>
    <row r="121" spans="1:13" x14ac:dyDescent="0.25">
      <c r="A121" s="112">
        <v>44407</v>
      </c>
      <c r="B121" s="202" t="s">
        <v>15</v>
      </c>
      <c r="C121" s="230">
        <v>239201</v>
      </c>
      <c r="D121" s="202" t="s">
        <v>57</v>
      </c>
      <c r="E121" s="203"/>
      <c r="F121" s="203">
        <v>2900</v>
      </c>
      <c r="G121" s="203">
        <f t="shared" si="1"/>
        <v>109625704.52000001</v>
      </c>
      <c r="H121" s="212"/>
    </row>
    <row r="122" spans="1:13" x14ac:dyDescent="0.25">
      <c r="A122" s="112">
        <v>44407</v>
      </c>
      <c r="B122" s="202" t="s">
        <v>15</v>
      </c>
      <c r="C122" s="230">
        <v>239601</v>
      </c>
      <c r="D122" s="202" t="s">
        <v>21</v>
      </c>
      <c r="E122" s="203"/>
      <c r="F122" s="203">
        <v>9817.65</v>
      </c>
      <c r="G122" s="203">
        <f t="shared" si="1"/>
        <v>109615886.87</v>
      </c>
      <c r="H122" s="212"/>
    </row>
    <row r="123" spans="1:13" x14ac:dyDescent="0.25">
      <c r="A123" s="112">
        <v>44407</v>
      </c>
      <c r="B123" s="202" t="s">
        <v>15</v>
      </c>
      <c r="C123" s="230">
        <v>239904</v>
      </c>
      <c r="D123" s="202" t="s">
        <v>151</v>
      </c>
      <c r="E123" s="203"/>
      <c r="F123" s="203">
        <v>225</v>
      </c>
      <c r="G123" s="203">
        <f t="shared" si="1"/>
        <v>109615661.87</v>
      </c>
      <c r="H123" s="212"/>
    </row>
    <row r="124" spans="1:13" s="198" customFormat="1" ht="25.5" customHeight="1" x14ac:dyDescent="0.25">
      <c r="A124" s="112"/>
      <c r="B124" s="202"/>
      <c r="C124" s="229"/>
      <c r="D124" s="202"/>
      <c r="E124" s="203"/>
      <c r="F124" s="203"/>
      <c r="G124" s="203"/>
    </row>
    <row r="125" spans="1:13" ht="25.5" customHeight="1" x14ac:dyDescent="0.25">
      <c r="A125" s="225"/>
      <c r="B125" s="225"/>
      <c r="C125" s="225"/>
      <c r="D125" s="225" t="s">
        <v>134</v>
      </c>
      <c r="E125" s="226">
        <f>SUM(E7:E124)</f>
        <v>110010189.17</v>
      </c>
      <c r="F125" s="226">
        <f>SUM(F103:F124)</f>
        <v>394527.3</v>
      </c>
      <c r="G125" s="226">
        <f>+E125-F125</f>
        <v>109615661.87</v>
      </c>
      <c r="H125" s="212"/>
    </row>
    <row r="126" spans="1:13" ht="25.5" customHeight="1" x14ac:dyDescent="0.25">
      <c r="A126" s="227"/>
      <c r="B126" s="227"/>
      <c r="C126" s="237"/>
      <c r="D126" s="227"/>
      <c r="E126" s="228"/>
      <c r="F126" s="228"/>
      <c r="G126" s="228"/>
      <c r="H126" s="238"/>
      <c r="I126" s="239"/>
      <c r="J126" s="239"/>
      <c r="K126" s="239"/>
      <c r="L126" s="239"/>
      <c r="M126" s="239"/>
    </row>
    <row r="127" spans="1:13" ht="25.5" customHeight="1" x14ac:dyDescent="0.25">
      <c r="A127" s="227"/>
      <c r="B127" s="227"/>
      <c r="C127" s="237"/>
      <c r="D127" s="247"/>
      <c r="E127" s="248"/>
      <c r="F127" s="248"/>
      <c r="G127" s="228"/>
      <c r="H127" s="238"/>
      <c r="I127" s="239"/>
      <c r="J127" s="239"/>
      <c r="K127" s="239"/>
      <c r="L127" s="239"/>
      <c r="M127" s="239"/>
    </row>
    <row r="128" spans="1:13" x14ac:dyDescent="0.25">
      <c r="A128" s="227"/>
      <c r="B128" s="227"/>
      <c r="C128" s="237"/>
      <c r="D128" s="247"/>
      <c r="E128" s="248"/>
      <c r="F128" s="248"/>
      <c r="G128" s="228"/>
      <c r="H128" s="238"/>
      <c r="I128" s="239"/>
      <c r="J128" s="239"/>
      <c r="K128" s="239"/>
      <c r="L128" s="239"/>
      <c r="M128" s="239"/>
    </row>
    <row r="129" spans="1:13" ht="18.75" x14ac:dyDescent="0.25">
      <c r="A129" s="247" t="s">
        <v>17</v>
      </c>
      <c r="B129" s="227" t="s">
        <v>58</v>
      </c>
      <c r="C129" s="237"/>
      <c r="D129" s="247" t="s">
        <v>165</v>
      </c>
      <c r="E129" s="248" t="s">
        <v>96</v>
      </c>
      <c r="F129" s="248"/>
      <c r="G129" s="228"/>
      <c r="H129" s="238"/>
      <c r="I129" s="239"/>
      <c r="J129" s="239"/>
      <c r="K129" s="239"/>
      <c r="L129" s="239"/>
      <c r="M129" s="239"/>
    </row>
    <row r="130" spans="1:13" ht="18.75" x14ac:dyDescent="0.25">
      <c r="A130" s="227"/>
      <c r="B130" s="227" t="s">
        <v>166</v>
      </c>
      <c r="C130" s="237"/>
      <c r="D130" s="247"/>
      <c r="E130" s="248" t="s">
        <v>164</v>
      </c>
      <c r="F130" s="248"/>
      <c r="G130" s="228"/>
      <c r="H130" s="238"/>
      <c r="I130" s="239"/>
      <c r="J130" s="239"/>
      <c r="K130" s="239"/>
      <c r="L130" s="239"/>
      <c r="M130" s="239"/>
    </row>
    <row r="131" spans="1:13" x14ac:dyDescent="0.25">
      <c r="A131" s="227"/>
      <c r="B131" s="227"/>
      <c r="C131" s="237"/>
      <c r="D131" s="247"/>
      <c r="E131" s="248"/>
      <c r="F131" s="248"/>
      <c r="G131" s="228"/>
      <c r="H131" s="238"/>
      <c r="I131" s="239"/>
      <c r="J131" s="239"/>
      <c r="K131" s="239"/>
      <c r="L131" s="239"/>
      <c r="M131" s="239"/>
    </row>
    <row r="132" spans="1:13" x14ac:dyDescent="0.25">
      <c r="A132" s="227"/>
      <c r="B132" s="227"/>
      <c r="C132" s="237"/>
      <c r="D132" s="247"/>
      <c r="E132" s="248"/>
      <c r="F132" s="248"/>
      <c r="G132" s="228"/>
      <c r="H132" s="239"/>
      <c r="I132" s="239"/>
      <c r="J132" s="239"/>
      <c r="K132" s="239"/>
      <c r="L132" s="239"/>
      <c r="M132" s="239"/>
    </row>
    <row r="133" spans="1:13" x14ac:dyDescent="0.25">
      <c r="A133" s="227"/>
      <c r="B133" s="227"/>
      <c r="C133" s="237"/>
      <c r="D133" s="247"/>
      <c r="E133" s="248"/>
      <c r="F133" s="248"/>
      <c r="G133" s="228"/>
      <c r="H133" s="239"/>
      <c r="I133" s="239"/>
      <c r="J133" s="239"/>
      <c r="K133" s="239"/>
      <c r="L133" s="239"/>
      <c r="M133" s="239"/>
    </row>
    <row r="134" spans="1:13" x14ac:dyDescent="0.25">
      <c r="A134" s="227"/>
      <c r="B134" s="227"/>
      <c r="C134" s="237"/>
      <c r="D134" s="247"/>
      <c r="E134" s="248"/>
      <c r="F134" s="248"/>
      <c r="G134" s="228"/>
      <c r="H134" s="239"/>
      <c r="I134" s="239"/>
      <c r="J134" s="239"/>
      <c r="K134" s="239"/>
      <c r="L134" s="239"/>
      <c r="M134" s="239"/>
    </row>
    <row r="135" spans="1:13" x14ac:dyDescent="0.25">
      <c r="A135" s="227"/>
      <c r="B135" s="227"/>
      <c r="C135" s="237"/>
      <c r="D135" s="227"/>
      <c r="E135" s="228"/>
      <c r="F135" s="228"/>
      <c r="G135" s="228"/>
      <c r="H135" s="239"/>
      <c r="I135" s="239"/>
      <c r="J135" s="239"/>
      <c r="K135" s="239"/>
      <c r="L135" s="239"/>
      <c r="M135" s="239"/>
    </row>
    <row r="136" spans="1:13" x14ac:dyDescent="0.25">
      <c r="A136" s="227"/>
      <c r="B136" s="227"/>
      <c r="C136" s="237"/>
      <c r="D136" s="227"/>
      <c r="E136" s="228"/>
      <c r="F136" s="228"/>
      <c r="G136" s="228"/>
      <c r="H136" s="239"/>
      <c r="I136" s="239"/>
      <c r="J136" s="239"/>
      <c r="K136" s="239"/>
      <c r="L136" s="239"/>
      <c r="M136" s="239"/>
    </row>
    <row r="137" spans="1:13" x14ac:dyDescent="0.25">
      <c r="A137" s="240"/>
      <c r="B137" s="241"/>
      <c r="C137" s="242"/>
      <c r="D137" s="241"/>
      <c r="E137" s="243"/>
      <c r="F137" s="243"/>
      <c r="G137" s="243"/>
      <c r="H137" s="239"/>
      <c r="I137" s="239"/>
      <c r="J137" s="239"/>
      <c r="K137" s="239"/>
      <c r="L137" s="239"/>
      <c r="M137" s="239"/>
    </row>
    <row r="138" spans="1:13" x14ac:dyDescent="0.25">
      <c r="A138" s="240"/>
      <c r="B138" s="241"/>
      <c r="C138" s="242"/>
      <c r="D138" s="241"/>
      <c r="E138" s="243"/>
      <c r="F138" s="243"/>
      <c r="G138" s="243"/>
      <c r="H138" s="239"/>
      <c r="I138" s="239"/>
      <c r="J138" s="239"/>
      <c r="K138" s="239"/>
      <c r="L138" s="239"/>
      <c r="M138" s="239"/>
    </row>
    <row r="139" spans="1:13" x14ac:dyDescent="0.25">
      <c r="A139" s="240"/>
      <c r="B139" s="241"/>
      <c r="C139" s="242"/>
      <c r="D139" s="241"/>
      <c r="E139" s="243"/>
      <c r="F139" s="243"/>
      <c r="G139" s="243"/>
      <c r="H139" s="239"/>
      <c r="I139" s="239"/>
      <c r="J139" s="239"/>
      <c r="K139" s="239"/>
      <c r="L139" s="239"/>
      <c r="M139" s="239"/>
    </row>
    <row r="140" spans="1:13" x14ac:dyDescent="0.25">
      <c r="A140" s="240"/>
      <c r="B140" s="241"/>
      <c r="C140" s="242"/>
      <c r="D140" s="241"/>
      <c r="E140" s="243"/>
      <c r="F140" s="243"/>
      <c r="G140" s="243"/>
      <c r="H140" s="239"/>
      <c r="I140" s="239"/>
      <c r="J140" s="239"/>
      <c r="K140" s="239"/>
      <c r="L140" s="239"/>
      <c r="M140" s="239"/>
    </row>
    <row r="141" spans="1:13" x14ac:dyDescent="0.25">
      <c r="A141" s="240"/>
      <c r="B141" s="241"/>
      <c r="C141" s="242"/>
      <c r="D141" s="241"/>
      <c r="E141" s="243"/>
      <c r="F141" s="243"/>
      <c r="G141" s="243"/>
      <c r="H141" s="239"/>
      <c r="I141" s="239"/>
      <c r="J141" s="239"/>
      <c r="K141" s="239"/>
      <c r="L141" s="239"/>
      <c r="M141" s="239"/>
    </row>
    <row r="142" spans="1:13" x14ac:dyDescent="0.25">
      <c r="A142" s="240"/>
      <c r="B142" s="241"/>
      <c r="C142" s="242"/>
      <c r="D142" s="241"/>
      <c r="E142" s="243"/>
      <c r="F142" s="243"/>
      <c r="G142" s="243"/>
      <c r="H142" s="239"/>
      <c r="I142" s="239"/>
      <c r="J142" s="239"/>
      <c r="K142" s="239"/>
      <c r="L142" s="239"/>
      <c r="M142" s="239"/>
    </row>
    <row r="143" spans="1:13" x14ac:dyDescent="0.25">
      <c r="A143" s="240"/>
      <c r="B143" s="241"/>
      <c r="C143" s="242"/>
      <c r="D143" s="241"/>
      <c r="E143" s="243"/>
      <c r="F143" s="243"/>
      <c r="G143" s="243"/>
      <c r="H143" s="239"/>
      <c r="I143" s="239"/>
      <c r="J143" s="239"/>
      <c r="K143" s="239"/>
      <c r="L143" s="239"/>
      <c r="M143" s="239"/>
    </row>
    <row r="144" spans="1:13" x14ac:dyDescent="0.25">
      <c r="A144" s="240"/>
      <c r="B144" s="241"/>
      <c r="C144" s="242"/>
      <c r="D144" s="241"/>
      <c r="E144" s="243"/>
      <c r="F144" s="243"/>
      <c r="G144" s="243"/>
      <c r="H144" s="239"/>
      <c r="I144" s="239"/>
      <c r="J144" s="239"/>
      <c r="K144" s="239"/>
      <c r="L144" s="239"/>
      <c r="M144" s="239"/>
    </row>
    <row r="145" spans="1:13" x14ac:dyDescent="0.25">
      <c r="A145" s="240"/>
      <c r="B145" s="241"/>
      <c r="C145" s="242"/>
      <c r="D145" s="241"/>
      <c r="E145" s="243"/>
      <c r="F145" s="243"/>
      <c r="G145" s="243"/>
      <c r="H145" s="239"/>
      <c r="I145" s="239"/>
      <c r="J145" s="239"/>
      <c r="K145" s="239"/>
      <c r="L145" s="239"/>
      <c r="M145" s="239"/>
    </row>
    <row r="146" spans="1:13" x14ac:dyDescent="0.25">
      <c r="A146" s="240"/>
      <c r="B146" s="241"/>
      <c r="C146" s="242"/>
      <c r="D146" s="241"/>
      <c r="E146" s="243"/>
      <c r="F146" s="243"/>
      <c r="G146" s="243"/>
      <c r="H146" s="239"/>
      <c r="I146" s="239"/>
      <c r="J146" s="239"/>
      <c r="K146" s="239"/>
      <c r="L146" s="239"/>
      <c r="M146" s="239"/>
    </row>
    <row r="147" spans="1:13" x14ac:dyDescent="0.25">
      <c r="A147" s="240"/>
      <c r="B147" s="241"/>
      <c r="C147" s="242"/>
      <c r="D147" s="241"/>
      <c r="E147" s="243"/>
      <c r="F147" s="243"/>
      <c r="G147" s="243"/>
      <c r="H147" s="239"/>
      <c r="I147" s="239"/>
      <c r="J147" s="239"/>
      <c r="K147" s="239"/>
      <c r="L147" s="239"/>
      <c r="M147" s="239"/>
    </row>
    <row r="148" spans="1:13" x14ac:dyDescent="0.25">
      <c r="A148" s="244"/>
      <c r="B148" s="239"/>
      <c r="C148" s="245"/>
      <c r="D148" s="239"/>
      <c r="E148" s="246"/>
      <c r="F148" s="246"/>
      <c r="G148" s="246"/>
      <c r="H148" s="239"/>
      <c r="I148" s="239"/>
      <c r="J148" s="239"/>
      <c r="K148" s="239"/>
      <c r="L148" s="239"/>
      <c r="M148" s="239"/>
    </row>
    <row r="149" spans="1:13" x14ac:dyDescent="0.25">
      <c r="A149" s="244"/>
      <c r="B149" s="239"/>
      <c r="C149" s="245"/>
      <c r="D149" s="239"/>
      <c r="E149" s="246"/>
      <c r="F149" s="246"/>
      <c r="G149" s="246"/>
      <c r="H149" s="239"/>
      <c r="I149" s="239"/>
      <c r="J149" s="239"/>
      <c r="K149" s="239"/>
      <c r="L149" s="239"/>
      <c r="M149" s="239"/>
    </row>
  </sheetData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rowBreaks count="1" manualBreakCount="1">
    <brk id="92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view="pageBreakPreview" zoomScaleNormal="80" zoomScaleSheetLayoutView="100" workbookViewId="0">
      <selection activeCell="D157" sqref="D157"/>
    </sheetView>
  </sheetViews>
  <sheetFormatPr defaultColWidth="11.42578125" defaultRowHeight="15.75" x14ac:dyDescent="0.25"/>
  <cols>
    <col min="1" max="1" width="15.7109375" style="131" bestFit="1" customWidth="1"/>
    <col min="2" max="2" width="29.7109375" style="1" customWidth="1"/>
    <col min="3" max="3" width="21.28515625" style="236" bestFit="1" customWidth="1"/>
    <col min="4" max="4" width="54.85546875" style="1" bestFit="1" customWidth="1"/>
    <col min="5" max="5" width="27.28515625" style="119" customWidth="1"/>
    <col min="6" max="6" width="16.28515625" style="119" bestFit="1" customWidth="1"/>
    <col min="7" max="7" width="22.2851562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232"/>
      <c r="D1" s="47" t="s">
        <v>0</v>
      </c>
      <c r="E1" s="136"/>
      <c r="F1" s="136"/>
      <c r="G1" s="187"/>
    </row>
    <row r="2" spans="1:8" x14ac:dyDescent="0.25">
      <c r="A2" s="126"/>
      <c r="B2" s="8"/>
      <c r="C2" s="232"/>
      <c r="D2" s="47" t="s">
        <v>1</v>
      </c>
      <c r="E2" s="136"/>
      <c r="F2" s="136"/>
      <c r="G2" s="187"/>
    </row>
    <row r="3" spans="1:8" x14ac:dyDescent="0.25">
      <c r="A3" s="126"/>
      <c r="B3" s="47"/>
      <c r="C3" s="232"/>
      <c r="D3" s="9" t="s">
        <v>171</v>
      </c>
      <c r="E3" s="136"/>
      <c r="F3" s="137"/>
      <c r="G3" s="188"/>
    </row>
    <row r="4" spans="1:8" x14ac:dyDescent="0.25">
      <c r="A4" s="126"/>
      <c r="B4" s="12"/>
      <c r="C4" s="233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233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23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25">
      <c r="A7" s="128"/>
      <c r="B7" s="49"/>
      <c r="C7" s="235"/>
      <c r="D7" s="50" t="s">
        <v>9</v>
      </c>
      <c r="E7" s="203">
        <v>123656095.20999999</v>
      </c>
      <c r="F7" s="203"/>
      <c r="G7" s="203">
        <f>+E7</f>
        <v>123656095.20999999</v>
      </c>
      <c r="H7" s="222">
        <f>+E7</f>
        <v>123656095.20999999</v>
      </c>
    </row>
    <row r="8" spans="1:8" x14ac:dyDescent="0.25">
      <c r="A8" s="112">
        <v>44501</v>
      </c>
      <c r="B8" s="170" t="s">
        <v>10</v>
      </c>
      <c r="C8" s="113">
        <v>464535761</v>
      </c>
      <c r="D8" s="170" t="s">
        <v>11</v>
      </c>
      <c r="E8" s="118">
        <v>300</v>
      </c>
      <c r="F8" s="250"/>
      <c r="G8" s="250">
        <f>+G7+E8-F8</f>
        <v>123656395.20999999</v>
      </c>
      <c r="H8" s="212"/>
    </row>
    <row r="9" spans="1:8" x14ac:dyDescent="0.25">
      <c r="A9" s="112">
        <v>44501</v>
      </c>
      <c r="B9" s="170" t="s">
        <v>10</v>
      </c>
      <c r="C9" s="113">
        <v>464535760</v>
      </c>
      <c r="D9" s="170" t="s">
        <v>11</v>
      </c>
      <c r="E9" s="118">
        <v>680</v>
      </c>
      <c r="F9" s="250"/>
      <c r="G9" s="250">
        <f t="shared" ref="G9:G107" si="0">+G8+E9-F9</f>
        <v>123657075.20999999</v>
      </c>
      <c r="H9" s="231"/>
    </row>
    <row r="10" spans="1:8" x14ac:dyDescent="0.25">
      <c r="A10" s="112">
        <v>44501</v>
      </c>
      <c r="B10" s="170" t="s">
        <v>10</v>
      </c>
      <c r="C10" s="113">
        <v>464535759</v>
      </c>
      <c r="D10" s="170" t="s">
        <v>11</v>
      </c>
      <c r="E10" s="118">
        <v>1026.6600000000001</v>
      </c>
      <c r="F10" s="250"/>
      <c r="G10" s="250">
        <f t="shared" si="0"/>
        <v>123658101.86999999</v>
      </c>
      <c r="H10" s="231"/>
    </row>
    <row r="11" spans="1:8" x14ac:dyDescent="0.25">
      <c r="A11" s="112">
        <v>44501</v>
      </c>
      <c r="B11" s="170" t="s">
        <v>10</v>
      </c>
      <c r="C11" s="113">
        <v>464535758</v>
      </c>
      <c r="D11" s="170" t="s">
        <v>11</v>
      </c>
      <c r="E11" s="118">
        <v>35523.339999999997</v>
      </c>
      <c r="F11" s="250"/>
      <c r="G11" s="250">
        <f t="shared" si="0"/>
        <v>123693625.20999999</v>
      </c>
      <c r="H11" s="212"/>
    </row>
    <row r="12" spans="1:8" x14ac:dyDescent="0.25">
      <c r="A12" s="112">
        <v>44501</v>
      </c>
      <c r="B12" s="170" t="s">
        <v>10</v>
      </c>
      <c r="C12" s="113">
        <v>20179531</v>
      </c>
      <c r="D12" s="170" t="s">
        <v>11</v>
      </c>
      <c r="E12" s="118">
        <v>76172.77</v>
      </c>
      <c r="F12" s="250"/>
      <c r="G12" s="250">
        <f t="shared" si="0"/>
        <v>123769797.97999999</v>
      </c>
      <c r="H12" s="212"/>
    </row>
    <row r="13" spans="1:8" x14ac:dyDescent="0.25">
      <c r="A13" s="112">
        <v>44501</v>
      </c>
      <c r="B13" s="170" t="s">
        <v>10</v>
      </c>
      <c r="C13" s="113" t="s">
        <v>173</v>
      </c>
      <c r="D13" s="170" t="s">
        <v>11</v>
      </c>
      <c r="E13" s="118">
        <v>17253.07</v>
      </c>
      <c r="F13" s="250"/>
      <c r="G13" s="250">
        <f t="shared" si="0"/>
        <v>123787051.04999998</v>
      </c>
      <c r="H13" s="212"/>
    </row>
    <row r="14" spans="1:8" x14ac:dyDescent="0.25">
      <c r="A14" s="112">
        <v>44502</v>
      </c>
      <c r="B14" s="170" t="s">
        <v>10</v>
      </c>
      <c r="C14" s="113">
        <v>464478588</v>
      </c>
      <c r="D14" s="170" t="s">
        <v>11</v>
      </c>
      <c r="E14" s="118">
        <v>5658.79</v>
      </c>
      <c r="F14" s="250"/>
      <c r="G14" s="250">
        <f t="shared" si="0"/>
        <v>123792709.83999999</v>
      </c>
      <c r="H14" s="212"/>
    </row>
    <row r="15" spans="1:8" x14ac:dyDescent="0.25">
      <c r="A15" s="112">
        <v>44502</v>
      </c>
      <c r="B15" s="170" t="s">
        <v>10</v>
      </c>
      <c r="C15" s="113">
        <v>464478586</v>
      </c>
      <c r="D15" s="170" t="s">
        <v>11</v>
      </c>
      <c r="E15" s="118">
        <v>225.79</v>
      </c>
      <c r="F15" s="250"/>
      <c r="G15" s="250">
        <f t="shared" si="0"/>
        <v>123792935.63</v>
      </c>
      <c r="H15" s="212"/>
    </row>
    <row r="16" spans="1:8" x14ac:dyDescent="0.25">
      <c r="A16" s="112">
        <v>44502</v>
      </c>
      <c r="B16" s="170" t="s">
        <v>10</v>
      </c>
      <c r="C16" s="113">
        <v>464478587</v>
      </c>
      <c r="D16" s="170" t="s">
        <v>11</v>
      </c>
      <c r="E16" s="118">
        <v>170</v>
      </c>
      <c r="F16" s="250"/>
      <c r="G16" s="250">
        <f t="shared" si="0"/>
        <v>123793105.63</v>
      </c>
      <c r="H16" s="212"/>
    </row>
    <row r="17" spans="1:8" x14ac:dyDescent="0.25">
      <c r="A17" s="112">
        <v>44502</v>
      </c>
      <c r="B17" s="170" t="s">
        <v>10</v>
      </c>
      <c r="C17" s="113">
        <v>464478585</v>
      </c>
      <c r="D17" s="170" t="s">
        <v>11</v>
      </c>
      <c r="E17" s="118">
        <v>53190.21</v>
      </c>
      <c r="F17" s="250"/>
      <c r="G17" s="250">
        <f t="shared" si="0"/>
        <v>123846295.83999999</v>
      </c>
      <c r="H17" s="212"/>
    </row>
    <row r="18" spans="1:8" x14ac:dyDescent="0.25">
      <c r="A18" s="112">
        <v>44502</v>
      </c>
      <c r="B18" s="170" t="s">
        <v>10</v>
      </c>
      <c r="C18" s="113">
        <v>20179533</v>
      </c>
      <c r="D18" s="170" t="s">
        <v>11</v>
      </c>
      <c r="E18" s="118">
        <v>52964.81</v>
      </c>
      <c r="F18" s="250"/>
      <c r="G18" s="250">
        <f t="shared" si="0"/>
        <v>123899260.64999999</v>
      </c>
      <c r="H18" s="212"/>
    </row>
    <row r="19" spans="1:8" x14ac:dyDescent="0.25">
      <c r="A19" s="112">
        <v>44502</v>
      </c>
      <c r="B19" s="170" t="s">
        <v>22</v>
      </c>
      <c r="C19" s="113" t="s">
        <v>22</v>
      </c>
      <c r="D19" s="170" t="s">
        <v>11</v>
      </c>
      <c r="E19" s="118">
        <v>297021.38</v>
      </c>
      <c r="F19" s="250"/>
      <c r="G19" s="250">
        <f t="shared" si="0"/>
        <v>124196282.02999999</v>
      </c>
      <c r="H19" s="212"/>
    </row>
    <row r="20" spans="1:8" x14ac:dyDescent="0.25">
      <c r="A20" s="112">
        <v>44502</v>
      </c>
      <c r="B20" s="170" t="s">
        <v>10</v>
      </c>
      <c r="C20" s="113" t="s">
        <v>174</v>
      </c>
      <c r="D20" s="170" t="s">
        <v>11</v>
      </c>
      <c r="E20" s="118">
        <v>7317.94</v>
      </c>
      <c r="F20" s="250"/>
      <c r="G20" s="250">
        <f t="shared" si="0"/>
        <v>124203599.96999998</v>
      </c>
      <c r="H20" s="212"/>
    </row>
    <row r="21" spans="1:8" x14ac:dyDescent="0.25">
      <c r="A21" s="112">
        <v>44502</v>
      </c>
      <c r="B21" s="170" t="s">
        <v>10</v>
      </c>
      <c r="C21" s="113" t="s">
        <v>175</v>
      </c>
      <c r="D21" s="170" t="s">
        <v>11</v>
      </c>
      <c r="E21" s="118">
        <v>29167.31</v>
      </c>
      <c r="F21" s="250"/>
      <c r="G21" s="250">
        <f t="shared" si="0"/>
        <v>124232767.27999999</v>
      </c>
      <c r="H21" s="212"/>
    </row>
    <row r="22" spans="1:8" x14ac:dyDescent="0.25">
      <c r="A22" s="112">
        <v>44502</v>
      </c>
      <c r="B22" s="170" t="s">
        <v>10</v>
      </c>
      <c r="C22" s="113" t="s">
        <v>176</v>
      </c>
      <c r="D22" s="170" t="s">
        <v>11</v>
      </c>
      <c r="E22" s="118">
        <v>29167.31</v>
      </c>
      <c r="F22" s="250"/>
      <c r="G22" s="250">
        <f t="shared" si="0"/>
        <v>124261934.58999999</v>
      </c>
      <c r="H22" s="212"/>
    </row>
    <row r="23" spans="1:8" x14ac:dyDescent="0.25">
      <c r="A23" s="112">
        <v>44503</v>
      </c>
      <c r="B23" s="170" t="s">
        <v>10</v>
      </c>
      <c r="C23" s="113">
        <v>464569986</v>
      </c>
      <c r="D23" s="170" t="s">
        <v>11</v>
      </c>
      <c r="E23" s="118">
        <v>1141.1300000000001</v>
      </c>
      <c r="F23" s="250"/>
      <c r="G23" s="250">
        <f t="shared" si="0"/>
        <v>124263075.71999998</v>
      </c>
      <c r="H23" s="212"/>
    </row>
    <row r="24" spans="1:8" x14ac:dyDescent="0.25">
      <c r="A24" s="112">
        <v>44503</v>
      </c>
      <c r="B24" s="170" t="s">
        <v>10</v>
      </c>
      <c r="C24" s="113">
        <v>464549987</v>
      </c>
      <c r="D24" s="170" t="s">
        <v>11</v>
      </c>
      <c r="E24" s="118">
        <v>510</v>
      </c>
      <c r="F24" s="250"/>
      <c r="G24" s="250">
        <f t="shared" si="0"/>
        <v>124263585.71999998</v>
      </c>
      <c r="H24" s="212"/>
    </row>
    <row r="25" spans="1:8" x14ac:dyDescent="0.25">
      <c r="A25" s="112">
        <v>44503</v>
      </c>
      <c r="B25" s="170" t="s">
        <v>10</v>
      </c>
      <c r="C25" s="113">
        <v>464549985</v>
      </c>
      <c r="D25" s="170" t="s">
        <v>11</v>
      </c>
      <c r="E25" s="118">
        <v>49848.87</v>
      </c>
      <c r="F25" s="250"/>
      <c r="G25" s="250">
        <f t="shared" si="0"/>
        <v>124313434.58999999</v>
      </c>
      <c r="H25" s="212"/>
    </row>
    <row r="26" spans="1:8" x14ac:dyDescent="0.25">
      <c r="A26" s="112">
        <v>44503</v>
      </c>
      <c r="B26" s="170" t="s">
        <v>10</v>
      </c>
      <c r="C26" s="113">
        <v>464549988</v>
      </c>
      <c r="D26" s="170" t="s">
        <v>11</v>
      </c>
      <c r="E26" s="118">
        <v>600</v>
      </c>
      <c r="F26" s="250"/>
      <c r="G26" s="250">
        <f t="shared" si="0"/>
        <v>124314034.58999999</v>
      </c>
      <c r="H26" s="212"/>
    </row>
    <row r="27" spans="1:8" x14ac:dyDescent="0.25">
      <c r="A27" s="112">
        <v>44503</v>
      </c>
      <c r="B27" s="170" t="s">
        <v>10</v>
      </c>
      <c r="C27" s="113">
        <v>479932910</v>
      </c>
      <c r="D27" s="170" t="s">
        <v>11</v>
      </c>
      <c r="E27" s="118">
        <v>20000</v>
      </c>
      <c r="F27" s="250"/>
      <c r="G27" s="250">
        <f t="shared" si="0"/>
        <v>124334034.58999999</v>
      </c>
      <c r="H27" s="212"/>
    </row>
    <row r="28" spans="1:8" x14ac:dyDescent="0.25">
      <c r="A28" s="112">
        <v>44503</v>
      </c>
      <c r="B28" s="170" t="s">
        <v>10</v>
      </c>
      <c r="C28" s="113">
        <v>20179537</v>
      </c>
      <c r="D28" s="170" t="s">
        <v>11</v>
      </c>
      <c r="E28" s="118">
        <v>241000</v>
      </c>
      <c r="F28" s="250"/>
      <c r="G28" s="250">
        <f t="shared" si="0"/>
        <v>124575034.58999999</v>
      </c>
      <c r="H28" s="212"/>
    </row>
    <row r="29" spans="1:8" x14ac:dyDescent="0.25">
      <c r="A29" s="112">
        <v>44503</v>
      </c>
      <c r="B29" s="170" t="s">
        <v>22</v>
      </c>
      <c r="C29" s="113" t="s">
        <v>22</v>
      </c>
      <c r="D29" s="170" t="s">
        <v>11</v>
      </c>
      <c r="E29" s="118">
        <v>50578</v>
      </c>
      <c r="F29" s="250"/>
      <c r="G29" s="250">
        <f t="shared" si="0"/>
        <v>124625612.58999999</v>
      </c>
      <c r="H29" s="212"/>
    </row>
    <row r="30" spans="1:8" x14ac:dyDescent="0.25">
      <c r="A30" s="112">
        <v>44504</v>
      </c>
      <c r="B30" s="170" t="s">
        <v>10</v>
      </c>
      <c r="C30" s="113">
        <v>424924004</v>
      </c>
      <c r="D30" s="170" t="s">
        <v>11</v>
      </c>
      <c r="E30" s="118">
        <v>171120</v>
      </c>
      <c r="F30" s="250"/>
      <c r="G30" s="250">
        <f t="shared" si="0"/>
        <v>124796732.58999999</v>
      </c>
      <c r="H30" s="212"/>
    </row>
    <row r="31" spans="1:8" x14ac:dyDescent="0.25">
      <c r="A31" s="112">
        <v>44505</v>
      </c>
      <c r="B31" s="170" t="s">
        <v>10</v>
      </c>
      <c r="C31" s="113">
        <v>424924167</v>
      </c>
      <c r="D31" s="170" t="s">
        <v>11</v>
      </c>
      <c r="E31" s="118">
        <v>17507.25</v>
      </c>
      <c r="F31" s="250"/>
      <c r="G31" s="250">
        <f t="shared" si="0"/>
        <v>124814239.83999999</v>
      </c>
      <c r="H31" s="212"/>
    </row>
    <row r="32" spans="1:8" x14ac:dyDescent="0.25">
      <c r="A32" s="112">
        <v>44505</v>
      </c>
      <c r="B32" s="170" t="s">
        <v>10</v>
      </c>
      <c r="C32" s="113">
        <v>424924166</v>
      </c>
      <c r="D32" s="170" t="s">
        <v>11</v>
      </c>
      <c r="E32" s="118">
        <v>510</v>
      </c>
      <c r="F32" s="250"/>
      <c r="G32" s="250">
        <f t="shared" si="0"/>
        <v>124814749.83999999</v>
      </c>
      <c r="H32" s="212"/>
    </row>
    <row r="33" spans="1:8" x14ac:dyDescent="0.25">
      <c r="A33" s="112">
        <v>44505</v>
      </c>
      <c r="B33" s="170" t="s">
        <v>10</v>
      </c>
      <c r="C33" s="113">
        <v>424924165</v>
      </c>
      <c r="D33" s="170" t="s">
        <v>11</v>
      </c>
      <c r="E33" s="118">
        <v>1020</v>
      </c>
      <c r="F33" s="250"/>
      <c r="G33" s="250">
        <f t="shared" si="0"/>
        <v>124815769.83999999</v>
      </c>
      <c r="H33" s="212"/>
    </row>
    <row r="34" spans="1:8" x14ac:dyDescent="0.25">
      <c r="A34" s="112">
        <v>44505</v>
      </c>
      <c r="B34" s="170" t="s">
        <v>10</v>
      </c>
      <c r="C34" s="113">
        <v>424924164</v>
      </c>
      <c r="D34" s="170" t="s">
        <v>11</v>
      </c>
      <c r="E34" s="118">
        <v>225554.99</v>
      </c>
      <c r="F34" s="250"/>
      <c r="G34" s="250">
        <f t="shared" si="0"/>
        <v>125041324.82999998</v>
      </c>
      <c r="H34" s="212"/>
    </row>
    <row r="35" spans="1:8" x14ac:dyDescent="0.25">
      <c r="A35" s="112">
        <v>44505</v>
      </c>
      <c r="B35" s="170" t="s">
        <v>10</v>
      </c>
      <c r="C35" s="113" t="s">
        <v>177</v>
      </c>
      <c r="D35" s="170" t="s">
        <v>11</v>
      </c>
      <c r="E35" s="118">
        <v>1500</v>
      </c>
      <c r="F35" s="250"/>
      <c r="G35" s="250">
        <f t="shared" si="0"/>
        <v>125042824.82999998</v>
      </c>
      <c r="H35" s="212"/>
    </row>
    <row r="36" spans="1:8" x14ac:dyDescent="0.25">
      <c r="A36" s="112">
        <v>44505</v>
      </c>
      <c r="B36" s="170" t="s">
        <v>22</v>
      </c>
      <c r="C36" s="113" t="s">
        <v>22</v>
      </c>
      <c r="D36" s="170" t="s">
        <v>11</v>
      </c>
      <c r="E36" s="118">
        <v>13000</v>
      </c>
      <c r="F36" s="250"/>
      <c r="G36" s="250">
        <f t="shared" si="0"/>
        <v>125055824.82999998</v>
      </c>
      <c r="H36" s="212"/>
    </row>
    <row r="37" spans="1:8" x14ac:dyDescent="0.25">
      <c r="A37" s="112">
        <v>44508</v>
      </c>
      <c r="B37" s="170" t="s">
        <v>10</v>
      </c>
      <c r="C37" s="113">
        <v>46446197</v>
      </c>
      <c r="D37" s="170" t="s">
        <v>11</v>
      </c>
      <c r="E37" s="118">
        <v>1192.3399999999999</v>
      </c>
      <c r="F37" s="250"/>
      <c r="G37" s="250">
        <f t="shared" si="0"/>
        <v>125057017.16999999</v>
      </c>
      <c r="H37" s="212"/>
    </row>
    <row r="38" spans="1:8" x14ac:dyDescent="0.25">
      <c r="A38" s="112">
        <v>44508</v>
      </c>
      <c r="B38" s="170" t="s">
        <v>10</v>
      </c>
      <c r="C38" s="113">
        <v>46446199</v>
      </c>
      <c r="D38" s="170" t="s">
        <v>11</v>
      </c>
      <c r="E38" s="118">
        <v>700</v>
      </c>
      <c r="F38" s="250"/>
      <c r="G38" s="250">
        <f t="shared" si="0"/>
        <v>125057717.16999999</v>
      </c>
      <c r="H38" s="212"/>
    </row>
    <row r="39" spans="1:8" x14ac:dyDescent="0.25">
      <c r="A39" s="112">
        <v>44508</v>
      </c>
      <c r="B39" s="170" t="s">
        <v>10</v>
      </c>
      <c r="C39" s="113">
        <v>46446198</v>
      </c>
      <c r="D39" s="170" t="s">
        <v>11</v>
      </c>
      <c r="E39" s="118">
        <v>340</v>
      </c>
      <c r="F39" s="250"/>
      <c r="G39" s="250">
        <f t="shared" si="0"/>
        <v>125058057.16999999</v>
      </c>
      <c r="H39" s="212"/>
    </row>
    <row r="40" spans="1:8" x14ac:dyDescent="0.25">
      <c r="A40" s="112">
        <v>44508</v>
      </c>
      <c r="B40" s="170" t="s">
        <v>10</v>
      </c>
      <c r="C40" s="113">
        <v>46446194</v>
      </c>
      <c r="D40" s="170" t="s">
        <v>11</v>
      </c>
      <c r="E40" s="118">
        <v>60175.66</v>
      </c>
      <c r="F40" s="250"/>
      <c r="G40" s="250">
        <f t="shared" si="0"/>
        <v>125118232.82999998</v>
      </c>
      <c r="H40" s="212"/>
    </row>
    <row r="41" spans="1:8" x14ac:dyDescent="0.25">
      <c r="A41" s="112">
        <v>44508</v>
      </c>
      <c r="B41" s="170" t="s">
        <v>10</v>
      </c>
      <c r="C41" s="113">
        <v>20179539</v>
      </c>
      <c r="D41" s="170" t="s">
        <v>11</v>
      </c>
      <c r="E41" s="118">
        <v>117685.58</v>
      </c>
      <c r="F41" s="250"/>
      <c r="G41" s="250">
        <f t="shared" si="0"/>
        <v>125235918.40999998</v>
      </c>
      <c r="H41" s="212"/>
    </row>
    <row r="42" spans="1:8" x14ac:dyDescent="0.25">
      <c r="A42" s="112">
        <v>44508</v>
      </c>
      <c r="B42" s="170" t="s">
        <v>22</v>
      </c>
      <c r="C42" s="113" t="s">
        <v>22</v>
      </c>
      <c r="D42" s="170" t="s">
        <v>11</v>
      </c>
      <c r="E42" s="118">
        <v>226184.4</v>
      </c>
      <c r="F42" s="250"/>
      <c r="G42" s="250">
        <f t="shared" si="0"/>
        <v>125462102.80999999</v>
      </c>
      <c r="H42" s="212"/>
    </row>
    <row r="43" spans="1:8" x14ac:dyDescent="0.25">
      <c r="A43" s="112">
        <v>44509</v>
      </c>
      <c r="B43" s="170" t="s">
        <v>10</v>
      </c>
      <c r="C43" s="113">
        <v>424925581</v>
      </c>
      <c r="D43" s="170" t="s">
        <v>11</v>
      </c>
      <c r="E43" s="118">
        <v>5000</v>
      </c>
      <c r="F43" s="250"/>
      <c r="G43" s="250">
        <f t="shared" si="0"/>
        <v>125467102.80999999</v>
      </c>
      <c r="H43" s="212"/>
    </row>
    <row r="44" spans="1:8" x14ac:dyDescent="0.25">
      <c r="A44" s="112">
        <v>44509</v>
      </c>
      <c r="B44" s="170" t="s">
        <v>10</v>
      </c>
      <c r="C44" s="113">
        <v>424925579</v>
      </c>
      <c r="D44" s="170" t="s">
        <v>11</v>
      </c>
      <c r="E44" s="118">
        <v>32180</v>
      </c>
      <c r="F44" s="250"/>
      <c r="G44" s="250">
        <f t="shared" si="0"/>
        <v>125499282.80999999</v>
      </c>
      <c r="H44" s="212"/>
    </row>
    <row r="45" spans="1:8" x14ac:dyDescent="0.25">
      <c r="A45" s="112">
        <v>44509</v>
      </c>
      <c r="B45" s="170" t="s">
        <v>10</v>
      </c>
      <c r="C45" s="113">
        <v>20179536</v>
      </c>
      <c r="D45" s="170" t="s">
        <v>11</v>
      </c>
      <c r="E45" s="118">
        <v>2218061.77</v>
      </c>
      <c r="F45" s="250"/>
      <c r="G45" s="250">
        <f t="shared" si="0"/>
        <v>127717344.57999998</v>
      </c>
      <c r="H45" s="212"/>
    </row>
    <row r="46" spans="1:8" x14ac:dyDescent="0.25">
      <c r="A46" s="112">
        <v>44509</v>
      </c>
      <c r="B46" s="170" t="s">
        <v>10</v>
      </c>
      <c r="C46" s="113" t="s">
        <v>23</v>
      </c>
      <c r="D46" s="170" t="s">
        <v>11</v>
      </c>
      <c r="E46" s="118">
        <v>310264.34999999998</v>
      </c>
      <c r="F46" s="250"/>
      <c r="G46" s="250">
        <f t="shared" si="0"/>
        <v>128027608.92999998</v>
      </c>
      <c r="H46" s="212"/>
    </row>
    <row r="47" spans="1:8" x14ac:dyDescent="0.25">
      <c r="A47" s="112">
        <v>44509</v>
      </c>
      <c r="B47" s="170" t="s">
        <v>10</v>
      </c>
      <c r="C47" s="113" t="s">
        <v>178</v>
      </c>
      <c r="D47" s="170" t="s">
        <v>11</v>
      </c>
      <c r="E47" s="118">
        <v>1500</v>
      </c>
      <c r="F47" s="250"/>
      <c r="G47" s="250">
        <f t="shared" si="0"/>
        <v>128029108.92999998</v>
      </c>
      <c r="H47" s="212"/>
    </row>
    <row r="48" spans="1:8" x14ac:dyDescent="0.25">
      <c r="A48" s="112">
        <v>44509</v>
      </c>
      <c r="B48" s="170" t="s">
        <v>10</v>
      </c>
      <c r="C48" s="113" t="s">
        <v>179</v>
      </c>
      <c r="D48" s="170" t="s">
        <v>11</v>
      </c>
      <c r="E48" s="118">
        <v>500</v>
      </c>
      <c r="F48" s="250"/>
      <c r="G48" s="250">
        <f t="shared" si="0"/>
        <v>128029608.92999998</v>
      </c>
      <c r="H48" s="212"/>
    </row>
    <row r="49" spans="1:8" x14ac:dyDescent="0.25">
      <c r="A49" s="112">
        <v>44510</v>
      </c>
      <c r="B49" s="170" t="s">
        <v>10</v>
      </c>
      <c r="C49" s="113">
        <v>424925937</v>
      </c>
      <c r="D49" s="170" t="s">
        <v>11</v>
      </c>
      <c r="E49" s="118">
        <v>680</v>
      </c>
      <c r="F49" s="250"/>
      <c r="G49" s="250">
        <f t="shared" si="0"/>
        <v>128030288.92999998</v>
      </c>
      <c r="H49" s="212"/>
    </row>
    <row r="50" spans="1:8" x14ac:dyDescent="0.25">
      <c r="A50" s="112">
        <v>44510</v>
      </c>
      <c r="B50" s="170" t="s">
        <v>10</v>
      </c>
      <c r="C50" s="113">
        <v>424926936</v>
      </c>
      <c r="D50" s="170" t="s">
        <v>11</v>
      </c>
      <c r="E50" s="118">
        <v>1166.6099999999999</v>
      </c>
      <c r="F50" s="250"/>
      <c r="G50" s="250">
        <f t="shared" si="0"/>
        <v>128031455.53999998</v>
      </c>
      <c r="H50" s="212"/>
    </row>
    <row r="51" spans="1:8" x14ac:dyDescent="0.25">
      <c r="A51" s="112">
        <v>44510</v>
      </c>
      <c r="B51" s="170" t="s">
        <v>10</v>
      </c>
      <c r="C51" s="113">
        <v>424926935</v>
      </c>
      <c r="D51" s="170" t="s">
        <v>11</v>
      </c>
      <c r="E51" s="118">
        <v>83316.39</v>
      </c>
      <c r="F51" s="250"/>
      <c r="G51" s="250">
        <f t="shared" si="0"/>
        <v>128114771.92999998</v>
      </c>
      <c r="H51" s="212"/>
    </row>
    <row r="52" spans="1:8" x14ac:dyDescent="0.25">
      <c r="A52" s="112">
        <v>44510</v>
      </c>
      <c r="B52" s="170" t="s">
        <v>10</v>
      </c>
      <c r="C52" s="113">
        <v>20179544</v>
      </c>
      <c r="D52" s="170" t="s">
        <v>11</v>
      </c>
      <c r="E52" s="118">
        <v>164894.45000000001</v>
      </c>
      <c r="F52" s="250"/>
      <c r="G52" s="250">
        <f t="shared" si="0"/>
        <v>128279666.37999998</v>
      </c>
      <c r="H52" s="212"/>
    </row>
    <row r="53" spans="1:8" x14ac:dyDescent="0.25">
      <c r="A53" s="112">
        <v>44510</v>
      </c>
      <c r="B53" s="170" t="s">
        <v>22</v>
      </c>
      <c r="C53" s="113" t="s">
        <v>22</v>
      </c>
      <c r="D53" s="170" t="s">
        <v>11</v>
      </c>
      <c r="E53" s="118">
        <v>314334</v>
      </c>
      <c r="F53" s="250"/>
      <c r="G53" s="250">
        <f t="shared" si="0"/>
        <v>128594000.37999998</v>
      </c>
      <c r="H53" s="212"/>
    </row>
    <row r="54" spans="1:8" x14ac:dyDescent="0.25">
      <c r="A54" s="112">
        <v>44510</v>
      </c>
      <c r="B54" s="170" t="s">
        <v>22</v>
      </c>
      <c r="C54" s="113" t="s">
        <v>22</v>
      </c>
      <c r="D54" s="170" t="s">
        <v>11</v>
      </c>
      <c r="E54" s="118">
        <v>35694.67</v>
      </c>
      <c r="F54" s="250"/>
      <c r="G54" s="250">
        <f t="shared" si="0"/>
        <v>128629695.04999998</v>
      </c>
      <c r="H54" s="212"/>
    </row>
    <row r="55" spans="1:8" x14ac:dyDescent="0.25">
      <c r="A55" s="112">
        <v>44511</v>
      </c>
      <c r="B55" s="170" t="s">
        <v>10</v>
      </c>
      <c r="C55" s="113">
        <v>424927579</v>
      </c>
      <c r="D55" s="170" t="s">
        <v>11</v>
      </c>
      <c r="E55" s="200">
        <v>189723</v>
      </c>
      <c r="F55" s="250"/>
      <c r="G55" s="250">
        <f t="shared" si="0"/>
        <v>128819418.04999998</v>
      </c>
      <c r="H55" s="212"/>
    </row>
    <row r="56" spans="1:8" x14ac:dyDescent="0.25">
      <c r="A56" s="112">
        <v>44511</v>
      </c>
      <c r="B56" s="170" t="s">
        <v>10</v>
      </c>
      <c r="C56" s="113">
        <v>20179545</v>
      </c>
      <c r="D56" s="170" t="s">
        <v>11</v>
      </c>
      <c r="E56" s="118">
        <v>30000</v>
      </c>
      <c r="F56" s="250"/>
      <c r="G56" s="250">
        <f t="shared" si="0"/>
        <v>128849418.04999998</v>
      </c>
      <c r="H56" s="212"/>
    </row>
    <row r="57" spans="1:8" x14ac:dyDescent="0.25">
      <c r="A57" s="112">
        <v>44511</v>
      </c>
      <c r="B57" s="170" t="s">
        <v>10</v>
      </c>
      <c r="C57" s="113" t="s">
        <v>180</v>
      </c>
      <c r="D57" s="170" t="s">
        <v>11</v>
      </c>
      <c r="E57" s="118">
        <v>1500</v>
      </c>
      <c r="F57" s="250"/>
      <c r="G57" s="250">
        <f t="shared" si="0"/>
        <v>128850918.04999998</v>
      </c>
      <c r="H57" s="212"/>
    </row>
    <row r="58" spans="1:8" x14ac:dyDescent="0.25">
      <c r="A58" s="112">
        <v>44512</v>
      </c>
      <c r="B58" s="170" t="s">
        <v>10</v>
      </c>
      <c r="C58" s="113">
        <v>424926600</v>
      </c>
      <c r="D58" s="170" t="s">
        <v>11</v>
      </c>
      <c r="E58" s="118">
        <v>106.74</v>
      </c>
      <c r="F58" s="250"/>
      <c r="G58" s="250">
        <f t="shared" si="0"/>
        <v>128851024.78999998</v>
      </c>
      <c r="H58" s="212"/>
    </row>
    <row r="59" spans="1:8" x14ac:dyDescent="0.25">
      <c r="A59" s="112">
        <v>44512</v>
      </c>
      <c r="B59" s="170" t="s">
        <v>10</v>
      </c>
      <c r="C59" s="113">
        <v>424926599</v>
      </c>
      <c r="D59" s="170" t="s">
        <v>11</v>
      </c>
      <c r="E59" s="118">
        <v>17458.259999999998</v>
      </c>
      <c r="F59" s="250"/>
      <c r="G59" s="250">
        <f t="shared" si="0"/>
        <v>128868483.04999998</v>
      </c>
      <c r="H59" s="212"/>
    </row>
    <row r="60" spans="1:8" x14ac:dyDescent="0.25">
      <c r="A60" s="112">
        <v>44512</v>
      </c>
      <c r="B60" s="170" t="s">
        <v>10</v>
      </c>
      <c r="C60" s="113">
        <v>424926601</v>
      </c>
      <c r="D60" s="170" t="s">
        <v>11</v>
      </c>
      <c r="E60" s="118">
        <v>170</v>
      </c>
      <c r="F60" s="250"/>
      <c r="G60" s="250">
        <f t="shared" si="0"/>
        <v>128868653.04999998</v>
      </c>
      <c r="H60" s="212"/>
    </row>
    <row r="61" spans="1:8" x14ac:dyDescent="0.25">
      <c r="A61" s="112">
        <v>44512</v>
      </c>
      <c r="B61" s="170" t="s">
        <v>10</v>
      </c>
      <c r="C61" s="113">
        <v>424926602</v>
      </c>
      <c r="D61" s="170" t="s">
        <v>11</v>
      </c>
      <c r="E61" s="118">
        <v>4956.96</v>
      </c>
      <c r="F61" s="250"/>
      <c r="G61" s="250">
        <f t="shared" si="0"/>
        <v>128873610.00999998</v>
      </c>
      <c r="H61" s="212"/>
    </row>
    <row r="62" spans="1:8" x14ac:dyDescent="0.25">
      <c r="A62" s="112">
        <v>44512</v>
      </c>
      <c r="B62" s="170" t="s">
        <v>10</v>
      </c>
      <c r="C62" s="113">
        <v>17709400</v>
      </c>
      <c r="D62" s="170" t="s">
        <v>11</v>
      </c>
      <c r="E62" s="118">
        <v>21961.5</v>
      </c>
      <c r="F62" s="250"/>
      <c r="G62" s="250">
        <f t="shared" si="0"/>
        <v>128895571.50999998</v>
      </c>
      <c r="H62" s="212"/>
    </row>
    <row r="63" spans="1:8" x14ac:dyDescent="0.25">
      <c r="A63" s="112">
        <v>44512</v>
      </c>
      <c r="B63" s="170" t="s">
        <v>22</v>
      </c>
      <c r="C63" s="113" t="s">
        <v>22</v>
      </c>
      <c r="D63" s="170" t="s">
        <v>11</v>
      </c>
      <c r="E63" s="118">
        <v>7150</v>
      </c>
      <c r="F63" s="250"/>
      <c r="G63" s="250">
        <f t="shared" si="0"/>
        <v>128902721.50999998</v>
      </c>
      <c r="H63" s="212"/>
    </row>
    <row r="64" spans="1:8" x14ac:dyDescent="0.25">
      <c r="A64" s="112">
        <v>44512</v>
      </c>
      <c r="B64" s="170" t="s">
        <v>10</v>
      </c>
      <c r="C64" s="113" t="s">
        <v>181</v>
      </c>
      <c r="D64" s="170" t="s">
        <v>11</v>
      </c>
      <c r="E64" s="118">
        <v>2500</v>
      </c>
      <c r="F64" s="250"/>
      <c r="G64" s="250">
        <f t="shared" si="0"/>
        <v>128905221.50999998</v>
      </c>
      <c r="H64" s="212"/>
    </row>
    <row r="65" spans="1:8" x14ac:dyDescent="0.25">
      <c r="A65" s="112">
        <v>44515</v>
      </c>
      <c r="B65" s="170" t="s">
        <v>10</v>
      </c>
      <c r="C65" s="113">
        <v>424925187</v>
      </c>
      <c r="D65" s="170" t="s">
        <v>11</v>
      </c>
      <c r="E65" s="118">
        <v>680</v>
      </c>
      <c r="F65" s="250"/>
      <c r="G65" s="250">
        <f t="shared" si="0"/>
        <v>128905901.50999998</v>
      </c>
      <c r="H65" s="212"/>
    </row>
    <row r="66" spans="1:8" x14ac:dyDescent="0.25">
      <c r="A66" s="112">
        <v>44515</v>
      </c>
      <c r="B66" s="170" t="s">
        <v>10</v>
      </c>
      <c r="C66" s="113">
        <v>424925188</v>
      </c>
      <c r="D66" s="170" t="s">
        <v>11</v>
      </c>
      <c r="E66" s="118">
        <v>1200</v>
      </c>
      <c r="F66" s="250"/>
      <c r="G66" s="250">
        <f t="shared" si="0"/>
        <v>128907101.50999998</v>
      </c>
      <c r="H66" s="212"/>
    </row>
    <row r="67" spans="1:8" x14ac:dyDescent="0.25">
      <c r="A67" s="112">
        <v>44515</v>
      </c>
      <c r="B67" s="170" t="s">
        <v>10</v>
      </c>
      <c r="C67" s="113">
        <v>424925186</v>
      </c>
      <c r="D67" s="170" t="s">
        <v>11</v>
      </c>
      <c r="E67" s="118">
        <v>1483</v>
      </c>
      <c r="F67" s="250"/>
      <c r="G67" s="250">
        <f t="shared" si="0"/>
        <v>128908584.50999998</v>
      </c>
      <c r="H67" s="212"/>
    </row>
    <row r="68" spans="1:8" x14ac:dyDescent="0.25">
      <c r="A68" s="112">
        <v>44515</v>
      </c>
      <c r="B68" s="170" t="s">
        <v>10</v>
      </c>
      <c r="C68" s="113">
        <v>424925185</v>
      </c>
      <c r="D68" s="170" t="s">
        <v>11</v>
      </c>
      <c r="E68" s="118">
        <v>58637</v>
      </c>
      <c r="F68" s="250"/>
      <c r="G68" s="250">
        <f t="shared" si="0"/>
        <v>128967221.50999998</v>
      </c>
      <c r="H68" s="212"/>
    </row>
    <row r="69" spans="1:8" x14ac:dyDescent="0.25">
      <c r="A69" s="112">
        <v>44515</v>
      </c>
      <c r="B69" s="170" t="s">
        <v>10</v>
      </c>
      <c r="C69" s="113">
        <v>17709405</v>
      </c>
      <c r="D69" s="170" t="s">
        <v>11</v>
      </c>
      <c r="E69" s="118">
        <v>30136.65</v>
      </c>
      <c r="F69" s="250"/>
      <c r="G69" s="250">
        <f t="shared" si="0"/>
        <v>128997358.15999998</v>
      </c>
      <c r="H69" s="212"/>
    </row>
    <row r="70" spans="1:8" x14ac:dyDescent="0.25">
      <c r="A70" s="112">
        <v>44515</v>
      </c>
      <c r="B70" s="170" t="s">
        <v>10</v>
      </c>
      <c r="C70" s="113" t="s">
        <v>182</v>
      </c>
      <c r="D70" s="170" t="s">
        <v>11</v>
      </c>
      <c r="E70" s="118">
        <v>38481.879999999997</v>
      </c>
      <c r="F70" s="250"/>
      <c r="G70" s="250">
        <f t="shared" si="0"/>
        <v>129035840.03999998</v>
      </c>
      <c r="H70" s="212"/>
    </row>
    <row r="71" spans="1:8" x14ac:dyDescent="0.25">
      <c r="A71" s="112">
        <v>44515</v>
      </c>
      <c r="B71" s="170" t="s">
        <v>10</v>
      </c>
      <c r="C71" s="113" t="s">
        <v>183</v>
      </c>
      <c r="D71" s="170" t="s">
        <v>11</v>
      </c>
      <c r="E71" s="118">
        <v>21648.65</v>
      </c>
      <c r="F71" s="250"/>
      <c r="G71" s="250">
        <f t="shared" si="0"/>
        <v>129057488.68999998</v>
      </c>
      <c r="H71" s="212"/>
    </row>
    <row r="72" spans="1:8" x14ac:dyDescent="0.25">
      <c r="A72" s="112">
        <v>44515</v>
      </c>
      <c r="B72" s="170" t="s">
        <v>10</v>
      </c>
      <c r="C72" s="113" t="s">
        <v>23</v>
      </c>
      <c r="D72" s="170" t="s">
        <v>11</v>
      </c>
      <c r="E72" s="118">
        <v>4703594.03</v>
      </c>
      <c r="F72" s="250"/>
      <c r="G72" s="250">
        <f t="shared" si="0"/>
        <v>133761082.71999998</v>
      </c>
      <c r="H72" s="212"/>
    </row>
    <row r="73" spans="1:8" x14ac:dyDescent="0.25">
      <c r="A73" s="112">
        <v>44516</v>
      </c>
      <c r="B73" s="170" t="s">
        <v>10</v>
      </c>
      <c r="C73" s="113">
        <v>424925209</v>
      </c>
      <c r="D73" s="170" t="s">
        <v>11</v>
      </c>
      <c r="E73" s="118">
        <v>2575</v>
      </c>
      <c r="F73" s="250"/>
      <c r="G73" s="250">
        <f t="shared" si="0"/>
        <v>133763657.71999998</v>
      </c>
      <c r="H73" s="212"/>
    </row>
    <row r="74" spans="1:8" x14ac:dyDescent="0.25">
      <c r="A74" s="112">
        <v>44516</v>
      </c>
      <c r="B74" s="170" t="s">
        <v>10</v>
      </c>
      <c r="C74" s="113">
        <v>424925208</v>
      </c>
      <c r="D74" s="170" t="s">
        <v>11</v>
      </c>
      <c r="E74" s="118">
        <v>8603</v>
      </c>
      <c r="F74" s="250"/>
      <c r="G74" s="250">
        <f t="shared" si="0"/>
        <v>133772260.71999998</v>
      </c>
      <c r="H74" s="212"/>
    </row>
    <row r="75" spans="1:8" x14ac:dyDescent="0.25">
      <c r="A75" s="112">
        <v>44516</v>
      </c>
      <c r="B75" s="170" t="s">
        <v>22</v>
      </c>
      <c r="C75" s="113" t="s">
        <v>22</v>
      </c>
      <c r="D75" s="170" t="s">
        <v>11</v>
      </c>
      <c r="E75" s="118">
        <v>17315</v>
      </c>
      <c r="F75" s="250"/>
      <c r="G75" s="250">
        <f t="shared" si="0"/>
        <v>133789575.71999998</v>
      </c>
      <c r="H75" s="212"/>
    </row>
    <row r="76" spans="1:8" x14ac:dyDescent="0.25">
      <c r="A76" s="112">
        <v>44516</v>
      </c>
      <c r="B76" s="170" t="s">
        <v>10</v>
      </c>
      <c r="C76" s="113" t="s">
        <v>184</v>
      </c>
      <c r="D76" s="170" t="s">
        <v>11</v>
      </c>
      <c r="E76" s="118">
        <v>1500</v>
      </c>
      <c r="F76" s="250"/>
      <c r="G76" s="250">
        <f t="shared" si="0"/>
        <v>133791075.71999998</v>
      </c>
      <c r="H76" s="212"/>
    </row>
    <row r="77" spans="1:8" x14ac:dyDescent="0.25">
      <c r="A77" s="112">
        <v>44517</v>
      </c>
      <c r="B77" s="170" t="s">
        <v>10</v>
      </c>
      <c r="C77" s="113">
        <v>424927371</v>
      </c>
      <c r="D77" s="170" t="s">
        <v>11</v>
      </c>
      <c r="E77" s="118">
        <v>61.9</v>
      </c>
      <c r="F77" s="250"/>
      <c r="G77" s="250">
        <f t="shared" si="0"/>
        <v>133791137.61999999</v>
      </c>
      <c r="H77" s="212"/>
    </row>
    <row r="78" spans="1:8" x14ac:dyDescent="0.25">
      <c r="A78" s="112">
        <v>44517</v>
      </c>
      <c r="B78" s="170" t="s">
        <v>10</v>
      </c>
      <c r="C78" s="113">
        <v>424927370</v>
      </c>
      <c r="D78" s="170" t="s">
        <v>11</v>
      </c>
      <c r="E78" s="118">
        <v>24618.1</v>
      </c>
      <c r="F78" s="250"/>
      <c r="G78" s="250">
        <f t="shared" si="0"/>
        <v>133815755.71999998</v>
      </c>
      <c r="H78" s="212"/>
    </row>
    <row r="79" spans="1:8" x14ac:dyDescent="0.25">
      <c r="A79" s="112">
        <v>44517</v>
      </c>
      <c r="B79" s="170" t="s">
        <v>10</v>
      </c>
      <c r="C79" s="113">
        <v>424927373</v>
      </c>
      <c r="D79" s="170" t="s">
        <v>11</v>
      </c>
      <c r="E79" s="118">
        <v>380</v>
      </c>
      <c r="F79" s="250"/>
      <c r="G79" s="250">
        <f t="shared" si="0"/>
        <v>133816135.71999998</v>
      </c>
      <c r="H79" s="212"/>
    </row>
    <row r="80" spans="1:8" x14ac:dyDescent="0.25">
      <c r="A80" s="112">
        <v>44517</v>
      </c>
      <c r="B80" s="170" t="s">
        <v>10</v>
      </c>
      <c r="C80" s="113">
        <v>424927372</v>
      </c>
      <c r="D80" s="170" t="s">
        <v>11</v>
      </c>
      <c r="E80" s="118">
        <v>170</v>
      </c>
      <c r="F80" s="250"/>
      <c r="G80" s="250">
        <f t="shared" si="0"/>
        <v>133816305.71999998</v>
      </c>
      <c r="H80" s="212"/>
    </row>
    <row r="81" spans="1:8" x14ac:dyDescent="0.25">
      <c r="A81" s="112">
        <v>44517</v>
      </c>
      <c r="B81" s="170" t="s">
        <v>10</v>
      </c>
      <c r="C81" s="113" t="s">
        <v>185</v>
      </c>
      <c r="D81" s="170" t="s">
        <v>11</v>
      </c>
      <c r="E81" s="118">
        <v>17686.830000000002</v>
      </c>
      <c r="F81" s="250"/>
      <c r="G81" s="250">
        <f t="shared" si="0"/>
        <v>133833992.54999998</v>
      </c>
      <c r="H81" s="212"/>
    </row>
    <row r="82" spans="1:8" x14ac:dyDescent="0.25">
      <c r="A82" s="112">
        <v>44517</v>
      </c>
      <c r="B82" s="170" t="s">
        <v>22</v>
      </c>
      <c r="C82" s="113" t="s">
        <v>22</v>
      </c>
      <c r="D82" s="170" t="s">
        <v>11</v>
      </c>
      <c r="E82" s="118">
        <v>141750</v>
      </c>
      <c r="F82" s="250"/>
      <c r="G82" s="250">
        <f t="shared" si="0"/>
        <v>133975742.54999998</v>
      </c>
      <c r="H82" s="212"/>
    </row>
    <row r="83" spans="1:8" x14ac:dyDescent="0.25">
      <c r="A83" s="112">
        <v>44518</v>
      </c>
      <c r="B83" s="170" t="s">
        <v>10</v>
      </c>
      <c r="C83" s="113">
        <v>439004681</v>
      </c>
      <c r="D83" s="170" t="s">
        <v>11</v>
      </c>
      <c r="E83" s="118">
        <v>15800</v>
      </c>
      <c r="F83" s="250"/>
      <c r="G83" s="250">
        <f t="shared" si="0"/>
        <v>133991542.54999998</v>
      </c>
      <c r="H83" s="212"/>
    </row>
    <row r="84" spans="1:8" x14ac:dyDescent="0.25">
      <c r="A84" s="112">
        <v>44518</v>
      </c>
      <c r="B84" s="170" t="s">
        <v>10</v>
      </c>
      <c r="C84" s="113">
        <v>439004682</v>
      </c>
      <c r="D84" s="170" t="s">
        <v>11</v>
      </c>
      <c r="E84" s="118">
        <v>1720</v>
      </c>
      <c r="F84" s="250"/>
      <c r="G84" s="250">
        <f t="shared" si="0"/>
        <v>133993262.54999998</v>
      </c>
      <c r="H84" s="212"/>
    </row>
    <row r="85" spans="1:8" x14ac:dyDescent="0.25">
      <c r="A85" s="112">
        <v>44518</v>
      </c>
      <c r="B85" s="170" t="s">
        <v>10</v>
      </c>
      <c r="C85" s="113" t="s">
        <v>186</v>
      </c>
      <c r="D85" s="170" t="s">
        <v>11</v>
      </c>
      <c r="E85" s="118">
        <v>3000</v>
      </c>
      <c r="F85" s="250"/>
      <c r="G85" s="250">
        <f t="shared" si="0"/>
        <v>133996262.54999998</v>
      </c>
      <c r="H85" s="212"/>
    </row>
    <row r="86" spans="1:8" x14ac:dyDescent="0.25">
      <c r="A86" s="112">
        <v>44518</v>
      </c>
      <c r="B86" s="170" t="s">
        <v>10</v>
      </c>
      <c r="C86" s="113" t="s">
        <v>187</v>
      </c>
      <c r="D86" s="170" t="s">
        <v>11</v>
      </c>
      <c r="E86" s="118">
        <v>8160.74</v>
      </c>
      <c r="F86" s="250"/>
      <c r="G86" s="250">
        <f t="shared" si="0"/>
        <v>134004423.28999998</v>
      </c>
      <c r="H86" s="212"/>
    </row>
    <row r="87" spans="1:8" x14ac:dyDescent="0.25">
      <c r="A87" s="112">
        <v>44518</v>
      </c>
      <c r="B87" s="170" t="s">
        <v>10</v>
      </c>
      <c r="C87" s="113" t="s">
        <v>188</v>
      </c>
      <c r="D87" s="170" t="s">
        <v>11</v>
      </c>
      <c r="E87" s="118">
        <v>4500</v>
      </c>
      <c r="F87" s="250"/>
      <c r="G87" s="250">
        <f t="shared" si="0"/>
        <v>134008923.28999998</v>
      </c>
      <c r="H87" s="212"/>
    </row>
    <row r="88" spans="1:8" x14ac:dyDescent="0.25">
      <c r="A88" s="112">
        <v>44518</v>
      </c>
      <c r="B88" s="170" t="s">
        <v>10</v>
      </c>
      <c r="C88" s="113" t="s">
        <v>189</v>
      </c>
      <c r="D88" s="170" t="s">
        <v>11</v>
      </c>
      <c r="E88" s="118">
        <v>1500</v>
      </c>
      <c r="F88" s="250"/>
      <c r="G88" s="250">
        <f t="shared" si="0"/>
        <v>134010423.28999998</v>
      </c>
      <c r="H88" s="212"/>
    </row>
    <row r="89" spans="1:8" x14ac:dyDescent="0.25">
      <c r="A89" s="112">
        <v>44518</v>
      </c>
      <c r="B89" s="170" t="s">
        <v>10</v>
      </c>
      <c r="C89" s="113" t="s">
        <v>190</v>
      </c>
      <c r="D89" s="170" t="s">
        <v>11</v>
      </c>
      <c r="E89" s="118">
        <v>3643.85</v>
      </c>
      <c r="F89" s="250"/>
      <c r="G89" s="250">
        <f t="shared" si="0"/>
        <v>134014067.13999997</v>
      </c>
      <c r="H89" s="212"/>
    </row>
    <row r="90" spans="1:8" x14ac:dyDescent="0.25">
      <c r="A90" s="112">
        <v>44518</v>
      </c>
      <c r="B90" s="170" t="s">
        <v>10</v>
      </c>
      <c r="C90" s="113" t="s">
        <v>191</v>
      </c>
      <c r="D90" s="170" t="s">
        <v>11</v>
      </c>
      <c r="E90" s="118">
        <v>1500</v>
      </c>
      <c r="F90" s="250"/>
      <c r="G90" s="250">
        <f t="shared" si="0"/>
        <v>134015567.13999997</v>
      </c>
      <c r="H90" s="212"/>
    </row>
    <row r="91" spans="1:8" x14ac:dyDescent="0.25">
      <c r="A91" s="112">
        <v>44519</v>
      </c>
      <c r="B91" s="170" t="s">
        <v>10</v>
      </c>
      <c r="C91" s="113">
        <v>424927787</v>
      </c>
      <c r="D91" s="170" t="s">
        <v>11</v>
      </c>
      <c r="E91" s="118">
        <v>17197.12</v>
      </c>
      <c r="F91" s="250"/>
      <c r="G91" s="250">
        <f t="shared" si="0"/>
        <v>134032764.25999998</v>
      </c>
      <c r="H91" s="212"/>
    </row>
    <row r="92" spans="1:8" x14ac:dyDescent="0.25">
      <c r="A92" s="112">
        <v>44519</v>
      </c>
      <c r="B92" s="170" t="s">
        <v>10</v>
      </c>
      <c r="C92" s="113">
        <v>424927790</v>
      </c>
      <c r="D92" s="170" t="s">
        <v>11</v>
      </c>
      <c r="E92" s="118">
        <v>1540</v>
      </c>
      <c r="F92" s="250"/>
      <c r="G92" s="250">
        <f t="shared" si="0"/>
        <v>134034304.25999998</v>
      </c>
      <c r="H92" s="212"/>
    </row>
    <row r="93" spans="1:8" x14ac:dyDescent="0.25">
      <c r="A93" s="112">
        <v>44519</v>
      </c>
      <c r="B93" s="170" t="s">
        <v>10</v>
      </c>
      <c r="C93" s="113">
        <v>424927788</v>
      </c>
      <c r="D93" s="170" t="s">
        <v>11</v>
      </c>
      <c r="E93" s="118">
        <v>317.88</v>
      </c>
      <c r="F93" s="250"/>
      <c r="G93" s="250">
        <f t="shared" si="0"/>
        <v>134034622.13999997</v>
      </c>
      <c r="H93" s="212"/>
    </row>
    <row r="94" spans="1:8" x14ac:dyDescent="0.25">
      <c r="A94" s="112">
        <v>44519</v>
      </c>
      <c r="B94" s="170" t="s">
        <v>10</v>
      </c>
      <c r="C94" s="113">
        <v>424927788</v>
      </c>
      <c r="D94" s="170" t="s">
        <v>11</v>
      </c>
      <c r="E94" s="118">
        <v>340</v>
      </c>
      <c r="F94" s="250"/>
      <c r="G94" s="250">
        <f t="shared" si="0"/>
        <v>134034962.13999997</v>
      </c>
      <c r="H94" s="212"/>
    </row>
    <row r="95" spans="1:8" x14ac:dyDescent="0.25">
      <c r="A95" s="112">
        <v>44522</v>
      </c>
      <c r="B95" s="170" t="s">
        <v>10</v>
      </c>
      <c r="C95" s="113">
        <v>464533648</v>
      </c>
      <c r="D95" s="170" t="s">
        <v>11</v>
      </c>
      <c r="E95" s="118">
        <v>5802</v>
      </c>
      <c r="F95" s="250"/>
      <c r="G95" s="250">
        <f t="shared" si="0"/>
        <v>134040764.13999997</v>
      </c>
      <c r="H95" s="212"/>
    </row>
    <row r="96" spans="1:8" x14ac:dyDescent="0.25">
      <c r="A96" s="112">
        <v>44522</v>
      </c>
      <c r="B96" s="170" t="s">
        <v>10</v>
      </c>
      <c r="C96" s="113">
        <v>20179553</v>
      </c>
      <c r="D96" s="170" t="s">
        <v>11</v>
      </c>
      <c r="E96" s="118">
        <v>43923</v>
      </c>
      <c r="F96" s="250"/>
      <c r="G96" s="250">
        <f t="shared" si="0"/>
        <v>134084687.13999997</v>
      </c>
      <c r="H96" s="212"/>
    </row>
    <row r="97" spans="1:8" x14ac:dyDescent="0.25">
      <c r="A97" s="112">
        <v>44522</v>
      </c>
      <c r="B97" s="170" t="s">
        <v>10</v>
      </c>
      <c r="C97" s="113" t="s">
        <v>192</v>
      </c>
      <c r="D97" s="170" t="s">
        <v>11</v>
      </c>
      <c r="E97" s="118">
        <v>1500</v>
      </c>
      <c r="F97" s="250"/>
      <c r="G97" s="250">
        <f t="shared" si="0"/>
        <v>134086187.13999997</v>
      </c>
      <c r="H97" s="212"/>
    </row>
    <row r="98" spans="1:8" x14ac:dyDescent="0.25">
      <c r="A98" s="112">
        <v>44523</v>
      </c>
      <c r="B98" s="170" t="s">
        <v>10</v>
      </c>
      <c r="C98" s="113">
        <v>416485276</v>
      </c>
      <c r="D98" s="170" t="s">
        <v>11</v>
      </c>
      <c r="E98" s="118">
        <v>1.17</v>
      </c>
      <c r="F98" s="250"/>
      <c r="G98" s="250">
        <f t="shared" si="0"/>
        <v>134086188.30999997</v>
      </c>
      <c r="H98" s="212"/>
    </row>
    <row r="99" spans="1:8" x14ac:dyDescent="0.25">
      <c r="A99" s="112">
        <v>44523</v>
      </c>
      <c r="B99" s="170" t="s">
        <v>10</v>
      </c>
      <c r="C99" s="113">
        <v>416485280</v>
      </c>
      <c r="D99" s="170" t="s">
        <v>11</v>
      </c>
      <c r="E99" s="118">
        <v>80</v>
      </c>
      <c r="F99" s="250"/>
      <c r="G99" s="250">
        <f t="shared" si="0"/>
        <v>134086268.30999997</v>
      </c>
      <c r="H99" s="212"/>
    </row>
    <row r="100" spans="1:8" x14ac:dyDescent="0.25">
      <c r="A100" s="112">
        <v>44523</v>
      </c>
      <c r="B100" s="170" t="s">
        <v>10</v>
      </c>
      <c r="C100" s="113">
        <v>416485277</v>
      </c>
      <c r="D100" s="170" t="s">
        <v>11</v>
      </c>
      <c r="E100" s="118">
        <v>170</v>
      </c>
      <c r="F100" s="250"/>
      <c r="G100" s="250">
        <f t="shared" si="0"/>
        <v>134086438.30999997</v>
      </c>
      <c r="H100" s="212"/>
    </row>
    <row r="101" spans="1:8" x14ac:dyDescent="0.25">
      <c r="A101" s="112">
        <v>44523</v>
      </c>
      <c r="B101" s="170" t="s">
        <v>10</v>
      </c>
      <c r="C101" s="113">
        <v>416485278</v>
      </c>
      <c r="D101" s="170" t="s">
        <v>11</v>
      </c>
      <c r="E101" s="118">
        <v>5290</v>
      </c>
      <c r="F101" s="250"/>
      <c r="G101" s="250">
        <f t="shared" si="0"/>
        <v>134091728.30999997</v>
      </c>
      <c r="H101" s="212"/>
    </row>
    <row r="102" spans="1:8" x14ac:dyDescent="0.25">
      <c r="A102" s="112">
        <v>44523</v>
      </c>
      <c r="B102" s="170" t="s">
        <v>10</v>
      </c>
      <c r="C102" s="113">
        <v>416485275</v>
      </c>
      <c r="D102" s="170" t="s">
        <v>11</v>
      </c>
      <c r="E102" s="118">
        <v>147589.82999999999</v>
      </c>
      <c r="F102" s="250"/>
      <c r="G102" s="250">
        <f t="shared" si="0"/>
        <v>134239318.13999999</v>
      </c>
      <c r="H102" s="212"/>
    </row>
    <row r="103" spans="1:8" x14ac:dyDescent="0.25">
      <c r="A103" s="112">
        <v>44523</v>
      </c>
      <c r="B103" s="170" t="s">
        <v>10</v>
      </c>
      <c r="C103" s="113" t="s">
        <v>193</v>
      </c>
      <c r="D103" s="170" t="s">
        <v>11</v>
      </c>
      <c r="E103" s="118">
        <v>2905.68</v>
      </c>
      <c r="F103" s="250"/>
      <c r="G103" s="250">
        <f t="shared" si="0"/>
        <v>134242223.81999999</v>
      </c>
      <c r="H103" s="212"/>
    </row>
    <row r="104" spans="1:8" x14ac:dyDescent="0.25">
      <c r="A104" s="112">
        <v>44523</v>
      </c>
      <c r="B104" s="170" t="s">
        <v>10</v>
      </c>
      <c r="C104" s="113" t="s">
        <v>194</v>
      </c>
      <c r="D104" s="170" t="s">
        <v>11</v>
      </c>
      <c r="E104" s="118">
        <v>300</v>
      </c>
      <c r="F104" s="250"/>
      <c r="G104" s="250">
        <f t="shared" si="0"/>
        <v>134242523.81999999</v>
      </c>
      <c r="H104" s="212"/>
    </row>
    <row r="105" spans="1:8" x14ac:dyDescent="0.25">
      <c r="A105" s="112">
        <v>44523</v>
      </c>
      <c r="B105" s="170" t="s">
        <v>10</v>
      </c>
      <c r="C105" s="113" t="s">
        <v>195</v>
      </c>
      <c r="D105" s="170" t="s">
        <v>11</v>
      </c>
      <c r="E105" s="118">
        <v>5000</v>
      </c>
      <c r="F105" s="250"/>
      <c r="G105" s="250">
        <f t="shared" si="0"/>
        <v>134247523.81999999</v>
      </c>
      <c r="H105" s="212"/>
    </row>
    <row r="106" spans="1:8" x14ac:dyDescent="0.25">
      <c r="A106" s="112" t="s">
        <v>172</v>
      </c>
      <c r="B106" s="170" t="s">
        <v>10</v>
      </c>
      <c r="C106" s="113">
        <v>416485448</v>
      </c>
      <c r="D106" s="170" t="s">
        <v>11</v>
      </c>
      <c r="E106" s="118">
        <v>280</v>
      </c>
      <c r="F106" s="250"/>
      <c r="G106" s="250">
        <f t="shared" si="0"/>
        <v>134247803.81999999</v>
      </c>
      <c r="H106" s="212"/>
    </row>
    <row r="107" spans="1:8" x14ac:dyDescent="0.25">
      <c r="A107" s="112" t="s">
        <v>172</v>
      </c>
      <c r="B107" s="170" t="s">
        <v>10</v>
      </c>
      <c r="C107" s="113">
        <v>416485447</v>
      </c>
      <c r="D107" s="170" t="s">
        <v>11</v>
      </c>
      <c r="E107" s="118">
        <v>2400</v>
      </c>
      <c r="F107" s="250"/>
      <c r="G107" s="250">
        <f t="shared" si="0"/>
        <v>134250203.81999999</v>
      </c>
      <c r="H107" s="212"/>
    </row>
    <row r="108" spans="1:8" x14ac:dyDescent="0.25">
      <c r="A108" s="112" t="s">
        <v>172</v>
      </c>
      <c r="B108" s="170" t="s">
        <v>22</v>
      </c>
      <c r="C108" s="113" t="s">
        <v>22</v>
      </c>
      <c r="D108" s="170" t="s">
        <v>11</v>
      </c>
      <c r="E108" s="118">
        <v>13000</v>
      </c>
      <c r="F108" s="250"/>
      <c r="G108" s="250">
        <f t="shared" ref="G108:G126" si="1">+G107+E108-F108</f>
        <v>134263203.81999999</v>
      </c>
      <c r="H108" s="212"/>
    </row>
    <row r="109" spans="1:8" x14ac:dyDescent="0.25">
      <c r="A109" s="112" t="s">
        <v>172</v>
      </c>
      <c r="B109" s="170" t="s">
        <v>10</v>
      </c>
      <c r="C109" s="113" t="s">
        <v>196</v>
      </c>
      <c r="D109" s="170" t="s">
        <v>11</v>
      </c>
      <c r="E109" s="118">
        <v>1500</v>
      </c>
      <c r="F109" s="250"/>
      <c r="G109" s="250">
        <f t="shared" si="1"/>
        <v>134264703.81999999</v>
      </c>
      <c r="H109" s="212"/>
    </row>
    <row r="110" spans="1:8" x14ac:dyDescent="0.25">
      <c r="A110" s="112">
        <v>44525</v>
      </c>
      <c r="B110" s="170" t="s">
        <v>10</v>
      </c>
      <c r="C110" s="113">
        <v>445345248</v>
      </c>
      <c r="D110" s="170" t="s">
        <v>11</v>
      </c>
      <c r="E110" s="118">
        <v>812.5</v>
      </c>
      <c r="F110" s="250"/>
      <c r="G110" s="250">
        <f t="shared" si="1"/>
        <v>134265516.31999999</v>
      </c>
      <c r="H110" s="212"/>
    </row>
    <row r="111" spans="1:8" x14ac:dyDescent="0.25">
      <c r="A111" s="112">
        <v>44525</v>
      </c>
      <c r="B111" s="170" t="s">
        <v>10</v>
      </c>
      <c r="C111" s="113">
        <v>445345245</v>
      </c>
      <c r="D111" s="170" t="s">
        <v>11</v>
      </c>
      <c r="E111" s="118">
        <v>28545.64</v>
      </c>
      <c r="F111" s="250"/>
      <c r="G111" s="250">
        <f t="shared" si="1"/>
        <v>134294061.95999998</v>
      </c>
      <c r="H111" s="212"/>
    </row>
    <row r="112" spans="1:8" x14ac:dyDescent="0.25">
      <c r="A112" s="112">
        <v>44525</v>
      </c>
      <c r="B112" s="170" t="s">
        <v>10</v>
      </c>
      <c r="C112" s="113">
        <v>445345246</v>
      </c>
      <c r="D112" s="170" t="s">
        <v>11</v>
      </c>
      <c r="E112" s="118">
        <v>766.3</v>
      </c>
      <c r="F112" s="250"/>
      <c r="G112" s="250">
        <f t="shared" si="1"/>
        <v>134294828.25999999</v>
      </c>
      <c r="H112" s="212"/>
    </row>
    <row r="113" spans="1:8" x14ac:dyDescent="0.25">
      <c r="A113" s="112">
        <v>44525</v>
      </c>
      <c r="B113" s="170" t="s">
        <v>10</v>
      </c>
      <c r="C113" s="113">
        <v>445345247</v>
      </c>
      <c r="D113" s="170" t="s">
        <v>11</v>
      </c>
      <c r="E113" s="118">
        <v>340</v>
      </c>
      <c r="F113" s="250"/>
      <c r="G113" s="250">
        <f t="shared" si="1"/>
        <v>134295168.25999999</v>
      </c>
      <c r="H113" s="212"/>
    </row>
    <row r="114" spans="1:8" x14ac:dyDescent="0.25">
      <c r="A114" s="112">
        <v>44525</v>
      </c>
      <c r="B114" s="170" t="s">
        <v>10</v>
      </c>
      <c r="C114" s="113" t="s">
        <v>197</v>
      </c>
      <c r="D114" s="170" t="s">
        <v>11</v>
      </c>
      <c r="E114" s="118">
        <v>109012.68</v>
      </c>
      <c r="F114" s="250"/>
      <c r="G114" s="250">
        <f t="shared" si="1"/>
        <v>134404180.94</v>
      </c>
      <c r="H114" s="212"/>
    </row>
    <row r="115" spans="1:8" x14ac:dyDescent="0.25">
      <c r="A115" s="112">
        <v>44525</v>
      </c>
      <c r="B115" s="170" t="s">
        <v>10</v>
      </c>
      <c r="C115" s="113" t="s">
        <v>198</v>
      </c>
      <c r="D115" s="170" t="s">
        <v>11</v>
      </c>
      <c r="E115" s="118">
        <v>3000</v>
      </c>
      <c r="F115" s="250"/>
      <c r="G115" s="250">
        <f t="shared" si="1"/>
        <v>134407180.94</v>
      </c>
      <c r="H115" s="212"/>
    </row>
    <row r="116" spans="1:8" x14ac:dyDescent="0.25">
      <c r="A116" s="112">
        <v>44525</v>
      </c>
      <c r="B116" s="170" t="s">
        <v>10</v>
      </c>
      <c r="C116" s="113" t="s">
        <v>199</v>
      </c>
      <c r="D116" s="170" t="s">
        <v>11</v>
      </c>
      <c r="E116" s="118">
        <v>2500</v>
      </c>
      <c r="F116" s="250"/>
      <c r="G116" s="250">
        <f t="shared" si="1"/>
        <v>134409680.94</v>
      </c>
      <c r="H116" s="212"/>
    </row>
    <row r="117" spans="1:8" x14ac:dyDescent="0.25">
      <c r="A117" s="112">
        <v>44525</v>
      </c>
      <c r="B117" s="170" t="s">
        <v>10</v>
      </c>
      <c r="C117" s="113" t="s">
        <v>200</v>
      </c>
      <c r="D117" s="170" t="s">
        <v>11</v>
      </c>
      <c r="E117" s="118">
        <v>3000</v>
      </c>
      <c r="F117" s="250"/>
      <c r="G117" s="250">
        <f t="shared" si="1"/>
        <v>134412680.94</v>
      </c>
      <c r="H117" s="212"/>
    </row>
    <row r="118" spans="1:8" x14ac:dyDescent="0.25">
      <c r="A118" s="112">
        <v>44526</v>
      </c>
      <c r="B118" s="170" t="s">
        <v>10</v>
      </c>
      <c r="C118" s="113">
        <v>445344588</v>
      </c>
      <c r="D118" s="170" t="s">
        <v>11</v>
      </c>
      <c r="E118" s="118">
        <v>9886</v>
      </c>
      <c r="F118" s="250"/>
      <c r="G118" s="250">
        <f t="shared" si="1"/>
        <v>134422566.94</v>
      </c>
      <c r="H118" s="212"/>
    </row>
    <row r="119" spans="1:8" x14ac:dyDescent="0.25">
      <c r="A119" s="112">
        <v>44526</v>
      </c>
      <c r="B119" s="170" t="s">
        <v>10</v>
      </c>
      <c r="C119" s="113">
        <v>445344589</v>
      </c>
      <c r="D119" s="170" t="s">
        <v>11</v>
      </c>
      <c r="E119" s="118">
        <v>901.5</v>
      </c>
      <c r="F119" s="250"/>
      <c r="G119" s="250">
        <f t="shared" si="1"/>
        <v>134423468.44</v>
      </c>
      <c r="H119" s="212"/>
    </row>
    <row r="120" spans="1:8" x14ac:dyDescent="0.25">
      <c r="A120" s="112">
        <v>44526</v>
      </c>
      <c r="B120" s="170" t="s">
        <v>22</v>
      </c>
      <c r="C120" s="113" t="s">
        <v>22</v>
      </c>
      <c r="D120" s="170" t="s">
        <v>11</v>
      </c>
      <c r="E120" s="118">
        <v>2000</v>
      </c>
      <c r="F120" s="250"/>
      <c r="G120" s="250">
        <f t="shared" si="1"/>
        <v>134425468.44</v>
      </c>
      <c r="H120" s="212"/>
    </row>
    <row r="121" spans="1:8" x14ac:dyDescent="0.25">
      <c r="A121" s="112">
        <v>44529</v>
      </c>
      <c r="B121" s="170" t="s">
        <v>10</v>
      </c>
      <c r="C121" s="113">
        <v>407075587</v>
      </c>
      <c r="D121" s="170" t="s">
        <v>11</v>
      </c>
      <c r="E121" s="118">
        <v>784.4</v>
      </c>
      <c r="F121" s="250"/>
      <c r="G121" s="250">
        <f t="shared" si="1"/>
        <v>134426252.84</v>
      </c>
      <c r="H121" s="212"/>
    </row>
    <row r="122" spans="1:8" x14ac:dyDescent="0.25">
      <c r="A122" s="112">
        <v>44529</v>
      </c>
      <c r="B122" s="170" t="s">
        <v>10</v>
      </c>
      <c r="C122" s="113">
        <v>407075586</v>
      </c>
      <c r="D122" s="170" t="s">
        <v>11</v>
      </c>
      <c r="E122" s="118">
        <v>27748.6</v>
      </c>
      <c r="F122" s="250"/>
      <c r="G122" s="250">
        <f t="shared" si="1"/>
        <v>134454001.44</v>
      </c>
      <c r="H122" s="212"/>
    </row>
    <row r="123" spans="1:8" x14ac:dyDescent="0.25">
      <c r="A123" s="112">
        <v>44529</v>
      </c>
      <c r="B123" s="170" t="s">
        <v>10</v>
      </c>
      <c r="C123" s="113">
        <v>407075588</v>
      </c>
      <c r="D123" s="170" t="s">
        <v>11</v>
      </c>
      <c r="E123" s="118">
        <v>340</v>
      </c>
      <c r="F123" s="250"/>
      <c r="G123" s="250">
        <f t="shared" si="1"/>
        <v>134454341.44</v>
      </c>
      <c r="H123" s="212"/>
    </row>
    <row r="124" spans="1:8" x14ac:dyDescent="0.25">
      <c r="A124" s="112">
        <v>44529</v>
      </c>
      <c r="B124" s="170" t="s">
        <v>10</v>
      </c>
      <c r="C124" s="113">
        <v>407075589</v>
      </c>
      <c r="D124" s="170" t="s">
        <v>11</v>
      </c>
      <c r="E124" s="118">
        <v>1467.33</v>
      </c>
      <c r="F124" s="250"/>
      <c r="G124" s="250">
        <f t="shared" si="1"/>
        <v>134455808.77000001</v>
      </c>
      <c r="H124" s="212"/>
    </row>
    <row r="125" spans="1:8" x14ac:dyDescent="0.25">
      <c r="A125" s="112">
        <v>44529</v>
      </c>
      <c r="B125" s="170" t="s">
        <v>10</v>
      </c>
      <c r="C125" s="113" t="s">
        <v>201</v>
      </c>
      <c r="D125" s="170" t="s">
        <v>11</v>
      </c>
      <c r="E125" s="118">
        <v>70000</v>
      </c>
      <c r="F125" s="250"/>
      <c r="G125" s="250">
        <f t="shared" si="1"/>
        <v>134525808.77000001</v>
      </c>
      <c r="H125" s="212"/>
    </row>
    <row r="126" spans="1:8" x14ac:dyDescent="0.25">
      <c r="A126" s="112">
        <v>44529</v>
      </c>
      <c r="B126" s="170" t="s">
        <v>10</v>
      </c>
      <c r="C126" s="113" t="s">
        <v>202</v>
      </c>
      <c r="D126" s="170" t="s">
        <v>11</v>
      </c>
      <c r="E126" s="118">
        <v>46227.39</v>
      </c>
      <c r="F126" s="178"/>
      <c r="G126" s="250">
        <f t="shared" si="1"/>
        <v>134572036.16</v>
      </c>
      <c r="H126" s="212"/>
    </row>
    <row r="127" spans="1:8" x14ac:dyDescent="0.25">
      <c r="A127" s="112">
        <v>44529</v>
      </c>
      <c r="B127" s="170" t="s">
        <v>10</v>
      </c>
      <c r="C127" s="113" t="s">
        <v>203</v>
      </c>
      <c r="D127" s="170" t="s">
        <v>11</v>
      </c>
      <c r="E127" s="118">
        <v>130000</v>
      </c>
      <c r="F127" s="178"/>
      <c r="G127" s="250">
        <f t="shared" ref="G127:G155" si="2">+G126+E127-F127</f>
        <v>134702036.16</v>
      </c>
      <c r="H127" s="212"/>
    </row>
    <row r="128" spans="1:8" x14ac:dyDescent="0.25">
      <c r="A128" s="112">
        <v>44529</v>
      </c>
      <c r="B128" s="170" t="s">
        <v>22</v>
      </c>
      <c r="C128" s="113" t="s">
        <v>22</v>
      </c>
      <c r="D128" s="170" t="s">
        <v>11</v>
      </c>
      <c r="E128" s="118">
        <v>50000</v>
      </c>
      <c r="F128" s="178"/>
      <c r="G128" s="250">
        <f t="shared" si="2"/>
        <v>134752036.16</v>
      </c>
      <c r="H128" s="212"/>
    </row>
    <row r="129" spans="1:8" x14ac:dyDescent="0.25">
      <c r="A129" s="112">
        <v>44529</v>
      </c>
      <c r="B129" s="170" t="s">
        <v>22</v>
      </c>
      <c r="C129" s="113" t="s">
        <v>22</v>
      </c>
      <c r="D129" s="170" t="s">
        <v>11</v>
      </c>
      <c r="E129" s="118">
        <v>3300</v>
      </c>
      <c r="F129" s="178"/>
      <c r="G129" s="250">
        <f t="shared" si="2"/>
        <v>134755336.16</v>
      </c>
      <c r="H129" s="212"/>
    </row>
    <row r="130" spans="1:8" x14ac:dyDescent="0.25">
      <c r="A130" s="112">
        <v>44530</v>
      </c>
      <c r="B130" s="170" t="s">
        <v>10</v>
      </c>
      <c r="C130" s="113">
        <v>445344409</v>
      </c>
      <c r="D130" s="170" t="s">
        <v>11</v>
      </c>
      <c r="E130" s="118">
        <v>200</v>
      </c>
      <c r="F130" s="178"/>
      <c r="G130" s="250">
        <f t="shared" si="2"/>
        <v>134755536.16</v>
      </c>
      <c r="H130" s="212"/>
    </row>
    <row r="131" spans="1:8" x14ac:dyDescent="0.25">
      <c r="A131" s="112">
        <v>44530</v>
      </c>
      <c r="B131" s="170" t="s">
        <v>10</v>
      </c>
      <c r="C131" s="113">
        <v>445344408</v>
      </c>
      <c r="D131" s="170" t="s">
        <v>11</v>
      </c>
      <c r="E131" s="118">
        <v>4800</v>
      </c>
      <c r="F131" s="178"/>
      <c r="G131" s="250">
        <f t="shared" si="2"/>
        <v>134760336.16</v>
      </c>
      <c r="H131" s="212"/>
    </row>
    <row r="132" spans="1:8" x14ac:dyDescent="0.25">
      <c r="A132" s="112">
        <v>44530</v>
      </c>
      <c r="B132" s="170" t="s">
        <v>10</v>
      </c>
      <c r="C132" s="113">
        <v>20179559</v>
      </c>
      <c r="D132" s="170" t="s">
        <v>11</v>
      </c>
      <c r="E132" s="118">
        <v>796874.39</v>
      </c>
      <c r="F132" s="178"/>
      <c r="G132" s="250">
        <f t="shared" si="2"/>
        <v>135557210.54999998</v>
      </c>
      <c r="H132" s="212"/>
    </row>
    <row r="133" spans="1:8" x14ac:dyDescent="0.25">
      <c r="A133" s="112">
        <v>44530</v>
      </c>
      <c r="B133" s="170" t="s">
        <v>15</v>
      </c>
      <c r="C133" s="254">
        <v>222201</v>
      </c>
      <c r="D133" s="170" t="s">
        <v>44</v>
      </c>
      <c r="E133" s="178"/>
      <c r="F133" s="255">
        <v>54354.42</v>
      </c>
      <c r="G133" s="250">
        <f>+G132+E133-F133</f>
        <v>135502856.13</v>
      </c>
      <c r="H133" s="212"/>
    </row>
    <row r="134" spans="1:8" x14ac:dyDescent="0.25">
      <c r="A134" s="112">
        <v>44530</v>
      </c>
      <c r="B134" s="170" t="s">
        <v>15</v>
      </c>
      <c r="C134" s="254">
        <v>223101</v>
      </c>
      <c r="D134" s="170" t="s">
        <v>91</v>
      </c>
      <c r="E134" s="178"/>
      <c r="F134" s="255">
        <v>17945</v>
      </c>
      <c r="G134" s="250">
        <f>+G133+E134-F134</f>
        <v>135484911.13</v>
      </c>
      <c r="H134" s="212"/>
    </row>
    <row r="135" spans="1:8" x14ac:dyDescent="0.25">
      <c r="A135" s="112">
        <v>44530</v>
      </c>
      <c r="B135" s="170" t="s">
        <v>15</v>
      </c>
      <c r="C135" s="254">
        <v>224401</v>
      </c>
      <c r="D135" s="170" t="s">
        <v>42</v>
      </c>
      <c r="E135" s="178"/>
      <c r="F135" s="255">
        <v>1000</v>
      </c>
      <c r="G135" s="250">
        <f t="shared" ref="G135:G146" si="3">+G134+E135-F135</f>
        <v>135483911.13</v>
      </c>
      <c r="H135" s="212"/>
    </row>
    <row r="136" spans="1:8" x14ac:dyDescent="0.25">
      <c r="A136" s="112">
        <v>44530</v>
      </c>
      <c r="B136" s="170" t="s">
        <v>15</v>
      </c>
      <c r="C136" s="254">
        <v>225101</v>
      </c>
      <c r="D136" s="170" t="s">
        <v>204</v>
      </c>
      <c r="E136" s="178"/>
      <c r="F136" s="255">
        <v>48046.879999999997</v>
      </c>
      <c r="G136" s="250">
        <f t="shared" si="3"/>
        <v>135435864.25</v>
      </c>
      <c r="H136" s="212"/>
    </row>
    <row r="137" spans="1:8" x14ac:dyDescent="0.25">
      <c r="A137" s="112">
        <v>44530</v>
      </c>
      <c r="B137" s="170" t="s">
        <v>15</v>
      </c>
      <c r="C137" s="254">
        <v>228601</v>
      </c>
      <c r="D137" s="170" t="s">
        <v>103</v>
      </c>
      <c r="E137" s="178"/>
      <c r="F137" s="255">
        <v>20000</v>
      </c>
      <c r="G137" s="250">
        <f t="shared" si="3"/>
        <v>135415864.25</v>
      </c>
      <c r="H137" s="212"/>
    </row>
    <row r="138" spans="1:8" x14ac:dyDescent="0.25">
      <c r="A138" s="112">
        <v>44530</v>
      </c>
      <c r="B138" s="170" t="s">
        <v>15</v>
      </c>
      <c r="C138" s="254">
        <v>228801</v>
      </c>
      <c r="D138" s="170" t="s">
        <v>39</v>
      </c>
      <c r="E138" s="178"/>
      <c r="F138" s="255">
        <v>7458.72</v>
      </c>
      <c r="G138" s="250">
        <f t="shared" si="3"/>
        <v>135408405.53</v>
      </c>
      <c r="H138" s="212"/>
    </row>
    <row r="139" spans="1:8" x14ac:dyDescent="0.25">
      <c r="A139" s="112">
        <v>44530</v>
      </c>
      <c r="B139" s="170" t="s">
        <v>15</v>
      </c>
      <c r="C139" s="254">
        <v>231101</v>
      </c>
      <c r="D139" s="170" t="s">
        <v>38</v>
      </c>
      <c r="E139" s="178"/>
      <c r="F139" s="255">
        <v>44238</v>
      </c>
      <c r="G139" s="250">
        <f t="shared" si="3"/>
        <v>135364167.53</v>
      </c>
      <c r="H139" s="212"/>
    </row>
    <row r="140" spans="1:8" x14ac:dyDescent="0.25">
      <c r="A140" s="112">
        <v>44530</v>
      </c>
      <c r="B140" s="170" t="s">
        <v>15</v>
      </c>
      <c r="C140" s="254">
        <v>231303</v>
      </c>
      <c r="D140" s="170" t="s">
        <v>104</v>
      </c>
      <c r="E140" s="178"/>
      <c r="F140" s="255">
        <v>2970</v>
      </c>
      <c r="G140" s="250">
        <f t="shared" si="3"/>
        <v>135361197.53</v>
      </c>
      <c r="H140" s="212"/>
    </row>
    <row r="141" spans="1:8" x14ac:dyDescent="0.25">
      <c r="A141" s="112">
        <v>44530</v>
      </c>
      <c r="B141" s="170" t="s">
        <v>15</v>
      </c>
      <c r="C141" s="254">
        <v>231401</v>
      </c>
      <c r="D141" s="170" t="s">
        <v>76</v>
      </c>
      <c r="E141" s="178"/>
      <c r="F141" s="255">
        <v>9145</v>
      </c>
      <c r="G141" s="250">
        <f t="shared" si="3"/>
        <v>135352052.53</v>
      </c>
      <c r="H141" s="212"/>
    </row>
    <row r="142" spans="1:8" x14ac:dyDescent="0.25">
      <c r="A142" s="112">
        <v>44530</v>
      </c>
      <c r="B142" s="170" t="s">
        <v>15</v>
      </c>
      <c r="C142" s="254">
        <v>232201</v>
      </c>
      <c r="D142" s="170" t="s">
        <v>77</v>
      </c>
      <c r="E142" s="178"/>
      <c r="F142" s="255">
        <v>4897</v>
      </c>
      <c r="G142" s="250">
        <f t="shared" si="3"/>
        <v>135347155.53</v>
      </c>
      <c r="H142" s="212"/>
    </row>
    <row r="143" spans="1:8" x14ac:dyDescent="0.25">
      <c r="A143" s="112">
        <v>44530</v>
      </c>
      <c r="B143" s="170" t="s">
        <v>15</v>
      </c>
      <c r="C143" s="254">
        <v>233101</v>
      </c>
      <c r="D143" s="170" t="s">
        <v>79</v>
      </c>
      <c r="E143" s="178"/>
      <c r="F143" s="255">
        <v>500</v>
      </c>
      <c r="G143" s="250">
        <f t="shared" si="3"/>
        <v>135346655.53</v>
      </c>
      <c r="H143" s="212"/>
    </row>
    <row r="144" spans="1:8" x14ac:dyDescent="0.25">
      <c r="A144" s="112">
        <v>44530</v>
      </c>
      <c r="B144" s="170" t="s">
        <v>15</v>
      </c>
      <c r="C144" s="254">
        <v>233201</v>
      </c>
      <c r="D144" s="170" t="s">
        <v>35</v>
      </c>
      <c r="E144" s="178"/>
      <c r="F144" s="255">
        <v>723.9</v>
      </c>
      <c r="G144" s="250">
        <f t="shared" si="3"/>
        <v>135345931.63</v>
      </c>
      <c r="H144" s="212"/>
    </row>
    <row r="145" spans="1:13" x14ac:dyDescent="0.25">
      <c r="A145" s="112">
        <v>44530</v>
      </c>
      <c r="B145" s="170" t="s">
        <v>15</v>
      </c>
      <c r="C145" s="254">
        <v>235501</v>
      </c>
      <c r="D145" s="170" t="s">
        <v>55</v>
      </c>
      <c r="E145" s="178"/>
      <c r="F145" s="255">
        <v>790</v>
      </c>
      <c r="G145" s="250">
        <f t="shared" si="3"/>
        <v>135345141.63</v>
      </c>
      <c r="H145" s="212"/>
    </row>
    <row r="146" spans="1:13" x14ac:dyDescent="0.25">
      <c r="A146" s="112">
        <v>44530</v>
      </c>
      <c r="B146" s="170" t="s">
        <v>15</v>
      </c>
      <c r="C146" s="254">
        <v>236101</v>
      </c>
      <c r="D146" s="170" t="s">
        <v>31</v>
      </c>
      <c r="E146" s="178"/>
      <c r="F146" s="255">
        <v>200</v>
      </c>
      <c r="G146" s="250">
        <f t="shared" si="3"/>
        <v>135344941.63</v>
      </c>
      <c r="H146" s="212"/>
    </row>
    <row r="147" spans="1:13" x14ac:dyDescent="0.25">
      <c r="A147" s="112">
        <v>44530</v>
      </c>
      <c r="B147" s="170" t="s">
        <v>15</v>
      </c>
      <c r="C147" s="254">
        <v>236301</v>
      </c>
      <c r="D147" s="170" t="s">
        <v>19</v>
      </c>
      <c r="E147" s="178"/>
      <c r="F147" s="255">
        <v>1763.5</v>
      </c>
      <c r="G147" s="250">
        <f t="shared" si="2"/>
        <v>135343178.13</v>
      </c>
      <c r="H147" s="212"/>
    </row>
    <row r="148" spans="1:13" x14ac:dyDescent="0.25">
      <c r="A148" s="112">
        <v>44530</v>
      </c>
      <c r="B148" s="170" t="s">
        <v>15</v>
      </c>
      <c r="C148" s="254">
        <v>236306</v>
      </c>
      <c r="D148" s="170" t="s">
        <v>149</v>
      </c>
      <c r="E148" s="178"/>
      <c r="F148" s="255">
        <v>5290.2</v>
      </c>
      <c r="G148" s="250">
        <f t="shared" si="2"/>
        <v>135337887.93000001</v>
      </c>
      <c r="H148" s="212"/>
    </row>
    <row r="149" spans="1:13" x14ac:dyDescent="0.25">
      <c r="A149" s="112">
        <v>44530</v>
      </c>
      <c r="B149" s="170" t="s">
        <v>15</v>
      </c>
      <c r="C149" s="254">
        <v>237203</v>
      </c>
      <c r="D149" s="170" t="s">
        <v>20</v>
      </c>
      <c r="E149" s="178"/>
      <c r="F149" s="255">
        <v>624.85</v>
      </c>
      <c r="G149" s="250">
        <f t="shared" si="2"/>
        <v>135337263.08000001</v>
      </c>
      <c r="H149" s="212"/>
    </row>
    <row r="150" spans="1:13" x14ac:dyDescent="0.25">
      <c r="A150" s="112">
        <v>44530</v>
      </c>
      <c r="B150" s="170" t="s">
        <v>15</v>
      </c>
      <c r="C150" s="254">
        <v>237206</v>
      </c>
      <c r="D150" s="170" t="s">
        <v>81</v>
      </c>
      <c r="E150" s="178"/>
      <c r="F150" s="255">
        <v>3120</v>
      </c>
      <c r="G150" s="250">
        <f t="shared" si="2"/>
        <v>135334143.08000001</v>
      </c>
      <c r="H150" s="212"/>
    </row>
    <row r="151" spans="1:13" x14ac:dyDescent="0.25">
      <c r="A151" s="112">
        <v>44530</v>
      </c>
      <c r="B151" s="170" t="s">
        <v>15</v>
      </c>
      <c r="C151" s="254">
        <v>237299</v>
      </c>
      <c r="D151" s="170" t="s">
        <v>167</v>
      </c>
      <c r="E151" s="178"/>
      <c r="F151" s="255">
        <v>450</v>
      </c>
      <c r="G151" s="250">
        <f t="shared" si="2"/>
        <v>135333693.08000001</v>
      </c>
      <c r="H151" s="212"/>
    </row>
    <row r="152" spans="1:13" x14ac:dyDescent="0.25">
      <c r="A152" s="112">
        <v>44530</v>
      </c>
      <c r="B152" s="170" t="s">
        <v>15</v>
      </c>
      <c r="C152" s="254">
        <v>239101</v>
      </c>
      <c r="D152" s="170" t="s">
        <v>82</v>
      </c>
      <c r="E152" s="178"/>
      <c r="F152" s="255">
        <v>5809.5</v>
      </c>
      <c r="G152" s="250">
        <f t="shared" si="2"/>
        <v>135327883.58000001</v>
      </c>
      <c r="H152" s="212"/>
    </row>
    <row r="153" spans="1:13" x14ac:dyDescent="0.25">
      <c r="A153" s="112">
        <v>44530</v>
      </c>
      <c r="B153" s="170" t="s">
        <v>15</v>
      </c>
      <c r="C153" s="254">
        <v>239201</v>
      </c>
      <c r="D153" s="170" t="s">
        <v>168</v>
      </c>
      <c r="E153" s="178"/>
      <c r="F153" s="255">
        <v>10974</v>
      </c>
      <c r="G153" s="250">
        <f t="shared" si="2"/>
        <v>135316909.58000001</v>
      </c>
      <c r="H153" s="212"/>
    </row>
    <row r="154" spans="1:13" x14ac:dyDescent="0.25">
      <c r="A154" s="112">
        <v>44530</v>
      </c>
      <c r="B154" s="170" t="s">
        <v>15</v>
      </c>
      <c r="C154" s="254">
        <v>239601</v>
      </c>
      <c r="D154" s="170" t="s">
        <v>21</v>
      </c>
      <c r="E154" s="178"/>
      <c r="F154" s="255">
        <v>2624.97</v>
      </c>
      <c r="G154" s="250">
        <f t="shared" si="2"/>
        <v>135314284.61000001</v>
      </c>
      <c r="H154" s="212"/>
    </row>
    <row r="155" spans="1:13" ht="15" x14ac:dyDescent="0.25">
      <c r="A155" s="249"/>
      <c r="B155" s="170"/>
      <c r="C155" s="179"/>
      <c r="D155" s="170"/>
      <c r="E155" s="178"/>
      <c r="F155" s="178"/>
      <c r="G155" s="250">
        <f t="shared" si="2"/>
        <v>135314284.61000001</v>
      </c>
      <c r="H155" s="212"/>
    </row>
    <row r="156" spans="1:13" ht="25.5" customHeight="1" x14ac:dyDescent="0.25">
      <c r="A156" s="251"/>
      <c r="B156" s="251"/>
      <c r="C156" s="252"/>
      <c r="D156" s="251" t="s">
        <v>170</v>
      </c>
      <c r="E156" s="253">
        <f>SUM(E7:E155)</f>
        <v>135557210.54999998</v>
      </c>
      <c r="F156" s="253">
        <f>SUM(F7:F155)</f>
        <v>242925.94</v>
      </c>
      <c r="G156" s="253">
        <f>+E156-F156</f>
        <v>135314284.60999998</v>
      </c>
      <c r="H156" s="212"/>
    </row>
    <row r="157" spans="1:13" ht="25.5" customHeight="1" x14ac:dyDescent="0.25">
      <c r="A157" s="227"/>
      <c r="B157" s="227"/>
      <c r="C157" s="237"/>
      <c r="D157" s="227"/>
      <c r="E157" s="228"/>
      <c r="F157" s="228"/>
      <c r="G157" s="228"/>
      <c r="H157" s="238"/>
      <c r="I157" s="239"/>
      <c r="J157" s="239"/>
      <c r="K157" s="239"/>
      <c r="L157" s="239"/>
      <c r="M157" s="239"/>
    </row>
    <row r="158" spans="1:13" ht="25.5" customHeight="1" x14ac:dyDescent="0.25">
      <c r="A158" s="227"/>
      <c r="B158" s="227"/>
      <c r="C158" s="237"/>
      <c r="D158" s="227"/>
      <c r="E158" s="228"/>
      <c r="F158" s="228"/>
      <c r="G158" s="228"/>
      <c r="H158" s="238"/>
      <c r="I158" s="239"/>
      <c r="J158" s="239"/>
      <c r="K158" s="239"/>
      <c r="L158" s="239"/>
      <c r="M158" s="239"/>
    </row>
    <row r="159" spans="1:13" ht="25.5" customHeight="1" x14ac:dyDescent="0.25">
      <c r="A159" s="227"/>
      <c r="B159" s="227"/>
      <c r="C159" s="237"/>
      <c r="D159" s="247"/>
      <c r="E159" s="248"/>
      <c r="F159" s="248"/>
      <c r="G159" s="228"/>
      <c r="H159" s="238"/>
      <c r="I159" s="239"/>
      <c r="J159" s="239"/>
      <c r="K159" s="239"/>
      <c r="L159" s="239"/>
      <c r="M159" s="239"/>
    </row>
    <row r="160" spans="1:13" x14ac:dyDescent="0.25">
      <c r="A160" s="227"/>
      <c r="B160" s="227"/>
      <c r="C160" s="237"/>
      <c r="D160" s="247"/>
      <c r="E160" s="248"/>
      <c r="F160" s="248"/>
      <c r="G160" s="228"/>
      <c r="H160" s="238"/>
      <c r="I160" s="239"/>
      <c r="J160" s="239"/>
      <c r="K160" s="239"/>
      <c r="L160" s="239"/>
      <c r="M160" s="239"/>
    </row>
    <row r="161" spans="1:13" ht="18.75" x14ac:dyDescent="0.25">
      <c r="A161" s="247" t="s">
        <v>17</v>
      </c>
      <c r="B161" s="227" t="s">
        <v>58</v>
      </c>
      <c r="C161" s="237"/>
      <c r="D161" s="34" t="s">
        <v>169</v>
      </c>
      <c r="E161" s="248" t="s">
        <v>96</v>
      </c>
      <c r="F161" s="248"/>
      <c r="G161" s="228"/>
      <c r="H161" s="238"/>
      <c r="I161" s="239"/>
      <c r="J161" s="239"/>
      <c r="K161" s="239"/>
      <c r="L161" s="239"/>
      <c r="M161" s="239"/>
    </row>
    <row r="162" spans="1:13" ht="18.75" x14ac:dyDescent="0.25">
      <c r="A162" s="227"/>
      <c r="B162" s="227" t="s">
        <v>166</v>
      </c>
      <c r="C162" s="237"/>
      <c r="D162" s="247"/>
      <c r="E162" s="248" t="s">
        <v>164</v>
      </c>
      <c r="F162" s="248"/>
      <c r="G162" s="228"/>
      <c r="H162" s="238"/>
      <c r="I162" s="239"/>
      <c r="J162" s="239"/>
      <c r="K162" s="239"/>
      <c r="L162" s="239"/>
      <c r="M162" s="239"/>
    </row>
    <row r="163" spans="1:13" x14ac:dyDescent="0.25">
      <c r="A163" s="227"/>
      <c r="B163" s="227"/>
      <c r="C163" s="237"/>
      <c r="D163" s="247"/>
      <c r="E163" s="248"/>
      <c r="F163" s="248"/>
      <c r="G163" s="228"/>
      <c r="H163" s="238"/>
      <c r="I163" s="239"/>
      <c r="J163" s="239"/>
      <c r="K163" s="239"/>
      <c r="L163" s="239"/>
      <c r="M163" s="239"/>
    </row>
    <row r="164" spans="1:13" x14ac:dyDescent="0.25">
      <c r="A164" s="227"/>
      <c r="B164" s="227"/>
      <c r="C164" s="237"/>
      <c r="D164" s="247"/>
      <c r="E164" s="248"/>
      <c r="F164" s="248"/>
      <c r="G164" s="228"/>
      <c r="H164" s="239"/>
      <c r="I164" s="239"/>
      <c r="J164" s="239"/>
      <c r="K164" s="239"/>
      <c r="L164" s="239"/>
      <c r="M164" s="239"/>
    </row>
    <row r="165" spans="1:13" x14ac:dyDescent="0.25">
      <c r="A165" s="227"/>
      <c r="B165" s="227"/>
      <c r="C165" s="237"/>
      <c r="D165" s="247"/>
      <c r="E165" s="248"/>
      <c r="F165" s="248"/>
      <c r="G165" s="228"/>
      <c r="H165" s="239"/>
      <c r="I165" s="239"/>
      <c r="J165" s="239"/>
      <c r="K165" s="239"/>
      <c r="L165" s="239"/>
      <c r="M165" s="239"/>
    </row>
    <row r="166" spans="1:13" x14ac:dyDescent="0.25">
      <c r="A166" s="227"/>
      <c r="B166" s="227"/>
      <c r="C166" s="237"/>
      <c r="D166" s="247"/>
      <c r="E166" s="248"/>
      <c r="F166" s="248"/>
      <c r="G166" s="228"/>
      <c r="H166" s="239"/>
      <c r="I166" s="239"/>
      <c r="J166" s="239"/>
      <c r="K166" s="239"/>
      <c r="L166" s="239"/>
      <c r="M166" s="239"/>
    </row>
    <row r="167" spans="1:13" x14ac:dyDescent="0.25">
      <c r="A167" s="227"/>
      <c r="B167" s="227"/>
      <c r="C167" s="237"/>
      <c r="D167" s="227"/>
      <c r="E167" s="228"/>
      <c r="F167" s="228"/>
      <c r="G167" s="228"/>
      <c r="H167" s="239"/>
      <c r="I167" s="239"/>
      <c r="J167" s="239"/>
      <c r="K167" s="239"/>
      <c r="L167" s="239"/>
      <c r="M167" s="239"/>
    </row>
    <row r="168" spans="1:13" x14ac:dyDescent="0.25">
      <c r="A168" s="227"/>
      <c r="B168" s="227"/>
      <c r="C168" s="237"/>
      <c r="D168" s="227"/>
      <c r="E168" s="228"/>
      <c r="F168" s="228"/>
      <c r="G168" s="228"/>
      <c r="H168" s="239"/>
      <c r="I168" s="239"/>
      <c r="J168" s="239"/>
      <c r="K168" s="239"/>
      <c r="L168" s="239"/>
      <c r="M168" s="239"/>
    </row>
    <row r="169" spans="1:13" x14ac:dyDescent="0.25">
      <c r="A169" s="240"/>
      <c r="B169" s="241"/>
      <c r="C169" s="242"/>
      <c r="D169" s="241"/>
      <c r="E169" s="243"/>
      <c r="F169" s="243"/>
      <c r="G169" s="243"/>
      <c r="H169" s="239"/>
      <c r="I169" s="239"/>
      <c r="J169" s="239"/>
      <c r="K169" s="239"/>
      <c r="L169" s="239"/>
      <c r="M169" s="239"/>
    </row>
    <row r="170" spans="1:13" x14ac:dyDescent="0.25">
      <c r="A170" s="240"/>
      <c r="B170" s="241"/>
      <c r="C170" s="242"/>
      <c r="D170" s="241"/>
      <c r="E170" s="243"/>
      <c r="F170" s="243"/>
      <c r="G170" s="243"/>
      <c r="H170" s="239"/>
      <c r="I170" s="239"/>
      <c r="J170" s="239"/>
      <c r="K170" s="239"/>
      <c r="L170" s="239"/>
      <c r="M170" s="239"/>
    </row>
    <row r="171" spans="1:13" x14ac:dyDescent="0.25">
      <c r="A171" s="240"/>
      <c r="B171" s="241"/>
      <c r="C171" s="242"/>
      <c r="D171" s="241"/>
      <c r="E171" s="243"/>
      <c r="F171" s="243"/>
      <c r="G171" s="243"/>
      <c r="H171" s="239"/>
      <c r="I171" s="239"/>
      <c r="J171" s="239"/>
      <c r="K171" s="239"/>
      <c r="L171" s="239"/>
      <c r="M171" s="239"/>
    </row>
    <row r="172" spans="1:13" x14ac:dyDescent="0.25">
      <c r="A172" s="240"/>
      <c r="B172" s="241"/>
      <c r="C172" s="242"/>
      <c r="D172" s="241"/>
      <c r="E172" s="243"/>
      <c r="F172" s="243"/>
      <c r="G172" s="243"/>
      <c r="H172" s="239"/>
      <c r="I172" s="239"/>
      <c r="J172" s="239"/>
      <c r="K172" s="239"/>
      <c r="L172" s="239"/>
      <c r="M172" s="239"/>
    </row>
    <row r="173" spans="1:13" x14ac:dyDescent="0.25">
      <c r="A173" s="240"/>
      <c r="B173" s="241"/>
      <c r="C173" s="242"/>
      <c r="D173" s="241"/>
      <c r="E173" s="243"/>
      <c r="F173" s="243"/>
      <c r="G173" s="243"/>
      <c r="H173" s="239"/>
      <c r="I173" s="239"/>
      <c r="J173" s="239"/>
      <c r="K173" s="239"/>
      <c r="L173" s="239"/>
      <c r="M173" s="239"/>
    </row>
    <row r="174" spans="1:13" x14ac:dyDescent="0.25">
      <c r="A174" s="240"/>
      <c r="B174" s="241"/>
      <c r="C174" s="242"/>
      <c r="D174" s="241"/>
      <c r="E174" s="243"/>
      <c r="F174" s="243"/>
      <c r="G174" s="243"/>
      <c r="H174" s="239"/>
      <c r="I174" s="239"/>
      <c r="J174" s="239"/>
      <c r="K174" s="239"/>
      <c r="L174" s="239"/>
      <c r="M174" s="239"/>
    </row>
    <row r="175" spans="1:13" x14ac:dyDescent="0.25">
      <c r="A175" s="240"/>
      <c r="B175" s="241"/>
      <c r="C175" s="242"/>
      <c r="D175" s="241"/>
      <c r="E175" s="243"/>
      <c r="F175" s="243"/>
      <c r="G175" s="243"/>
      <c r="H175" s="239"/>
      <c r="I175" s="239"/>
      <c r="J175" s="239"/>
      <c r="K175" s="239"/>
      <c r="L175" s="239"/>
      <c r="M175" s="239"/>
    </row>
    <row r="176" spans="1:13" x14ac:dyDescent="0.25">
      <c r="A176" s="240"/>
      <c r="B176" s="241"/>
      <c r="C176" s="242"/>
      <c r="D176" s="241"/>
      <c r="E176" s="243"/>
      <c r="F176" s="243"/>
      <c r="G176" s="243"/>
      <c r="H176" s="239"/>
      <c r="I176" s="239"/>
      <c r="J176" s="239"/>
      <c r="K176" s="239"/>
      <c r="L176" s="239"/>
      <c r="M176" s="239"/>
    </row>
    <row r="177" spans="1:13" x14ac:dyDescent="0.25">
      <c r="A177" s="240"/>
      <c r="B177" s="241"/>
      <c r="C177" s="242"/>
      <c r="D177" s="241"/>
      <c r="E177" s="243"/>
      <c r="F177" s="243"/>
      <c r="G177" s="243"/>
      <c r="H177" s="239"/>
      <c r="I177" s="239"/>
      <c r="J177" s="239"/>
      <c r="K177" s="239"/>
      <c r="L177" s="239"/>
      <c r="M177" s="239"/>
    </row>
    <row r="178" spans="1:13" x14ac:dyDescent="0.25">
      <c r="A178" s="240"/>
      <c r="B178" s="241"/>
      <c r="C178" s="242"/>
      <c r="D178" s="241"/>
      <c r="E178" s="243"/>
      <c r="F178" s="243"/>
      <c r="G178" s="243"/>
      <c r="H178" s="239"/>
      <c r="I178" s="239"/>
      <c r="J178" s="239"/>
      <c r="K178" s="239"/>
      <c r="L178" s="239"/>
      <c r="M178" s="239"/>
    </row>
    <row r="179" spans="1:13" x14ac:dyDescent="0.25">
      <c r="A179" s="240"/>
      <c r="B179" s="241"/>
      <c r="C179" s="242"/>
      <c r="D179" s="241"/>
      <c r="E179" s="243"/>
      <c r="F179" s="243"/>
      <c r="G179" s="243"/>
      <c r="H179" s="239"/>
      <c r="I179" s="239"/>
      <c r="J179" s="239"/>
      <c r="K179" s="239"/>
      <c r="L179" s="239"/>
      <c r="M179" s="239"/>
    </row>
    <row r="180" spans="1:13" x14ac:dyDescent="0.25">
      <c r="A180" s="244"/>
      <c r="B180" s="239"/>
      <c r="C180" s="245"/>
      <c r="D180" s="239"/>
      <c r="E180" s="246"/>
      <c r="F180" s="246"/>
      <c r="G180" s="246"/>
      <c r="H180" s="239"/>
      <c r="I180" s="239"/>
      <c r="J180" s="239"/>
      <c r="K180" s="239"/>
      <c r="L180" s="239"/>
      <c r="M180" s="239"/>
    </row>
    <row r="181" spans="1:13" x14ac:dyDescent="0.25">
      <c r="A181" s="244"/>
      <c r="B181" s="239"/>
      <c r="C181" s="245"/>
      <c r="D181" s="239"/>
      <c r="E181" s="246"/>
      <c r="F181" s="246"/>
      <c r="G181" s="246"/>
      <c r="H181" s="239"/>
      <c r="I181" s="239"/>
      <c r="J181" s="239"/>
      <c r="K181" s="239"/>
      <c r="L181" s="239"/>
      <c r="M181" s="239"/>
    </row>
  </sheetData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rowBreaks count="1" manualBreakCount="1">
    <brk id="10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opLeftCell="A52" zoomScaleNormal="100" workbookViewId="0">
      <selection activeCell="F76" sqref="F76"/>
    </sheetView>
  </sheetViews>
  <sheetFormatPr defaultColWidth="11.42578125" defaultRowHeight="15.75" x14ac:dyDescent="0.25"/>
  <cols>
    <col min="1" max="1" width="17.85546875" style="105" customWidth="1"/>
    <col min="2" max="2" width="43.5703125" customWidth="1"/>
    <col min="3" max="3" width="54.85546875" customWidth="1"/>
    <col min="4" max="4" width="19.42578125" customWidth="1"/>
    <col min="5" max="5" width="14.42578125" customWidth="1"/>
    <col min="6" max="6" width="20.140625" customWidth="1"/>
  </cols>
  <sheetData>
    <row r="1" spans="1:6" ht="16.5" thickTop="1" x14ac:dyDescent="0.25">
      <c r="A1" s="18"/>
      <c r="B1" s="19"/>
      <c r="C1" s="20"/>
      <c r="D1" s="21"/>
      <c r="E1" s="22"/>
      <c r="F1" s="23"/>
    </row>
    <row r="2" spans="1:6" x14ac:dyDescent="0.25">
      <c r="A2" s="24"/>
      <c r="B2" s="47"/>
      <c r="C2" s="47"/>
      <c r="D2" s="3"/>
      <c r="E2" s="47"/>
      <c r="F2" s="25"/>
    </row>
    <row r="3" spans="1:6" x14ac:dyDescent="0.25">
      <c r="A3" s="26"/>
      <c r="B3" s="4"/>
      <c r="C3" s="5"/>
      <c r="D3" s="6"/>
      <c r="E3" s="7"/>
      <c r="F3" s="27"/>
    </row>
    <row r="4" spans="1:6" x14ac:dyDescent="0.25">
      <c r="A4" s="26"/>
      <c r="B4" s="4"/>
      <c r="C4" s="5"/>
      <c r="D4" s="6"/>
      <c r="E4" s="7"/>
      <c r="F4" s="27"/>
    </row>
    <row r="5" spans="1:6" x14ac:dyDescent="0.25">
      <c r="A5" s="26"/>
      <c r="B5" s="8"/>
      <c r="C5" s="47" t="s">
        <v>0</v>
      </c>
      <c r="D5" s="8"/>
      <c r="E5" s="8"/>
      <c r="F5" s="28"/>
    </row>
    <row r="6" spans="1:6" x14ac:dyDescent="0.25">
      <c r="A6" s="26"/>
      <c r="B6" s="8"/>
      <c r="C6" s="47" t="s">
        <v>1</v>
      </c>
      <c r="D6" s="8"/>
      <c r="E6" s="8"/>
      <c r="F6" s="28"/>
    </row>
    <row r="7" spans="1:6" x14ac:dyDescent="0.25">
      <c r="A7" s="26"/>
      <c r="B7" s="47"/>
      <c r="C7" s="9" t="s">
        <v>45</v>
      </c>
      <c r="D7" s="10"/>
      <c r="E7" s="11"/>
      <c r="F7" s="29"/>
    </row>
    <row r="8" spans="1:6" ht="16.5" thickBot="1" x14ac:dyDescent="0.3">
      <c r="A8" s="26"/>
      <c r="B8" s="12"/>
      <c r="C8" s="13" t="s">
        <v>2</v>
      </c>
      <c r="D8" s="12"/>
      <c r="E8" s="12"/>
      <c r="F8" s="30"/>
    </row>
    <row r="9" spans="1:6" ht="16.5" thickBot="1" x14ac:dyDescent="0.3">
      <c r="A9" s="39" t="s">
        <v>3</v>
      </c>
      <c r="B9" s="44" t="s">
        <v>4</v>
      </c>
      <c r="C9" s="44" t="s">
        <v>5</v>
      </c>
      <c r="D9" s="38" t="s">
        <v>6</v>
      </c>
      <c r="E9" s="45" t="s">
        <v>7</v>
      </c>
      <c r="F9" s="46" t="s">
        <v>8</v>
      </c>
    </row>
    <row r="10" spans="1:6" ht="18.75" x14ac:dyDescent="0.3">
      <c r="A10" s="106"/>
      <c r="B10" s="49"/>
      <c r="C10" s="50" t="s">
        <v>9</v>
      </c>
      <c r="D10" s="51">
        <v>58192612.289999999</v>
      </c>
      <c r="E10" s="52"/>
      <c r="F10" s="53">
        <f>+D10</f>
        <v>58192612.289999999</v>
      </c>
    </row>
    <row r="11" spans="1:6" ht="18.75" x14ac:dyDescent="0.25">
      <c r="A11" s="112">
        <v>44106</v>
      </c>
      <c r="B11" s="54" t="s">
        <v>10</v>
      </c>
      <c r="C11" s="55" t="s">
        <v>11</v>
      </c>
      <c r="D11" s="115">
        <v>600</v>
      </c>
      <c r="E11" s="115"/>
      <c r="F11" s="58">
        <f>+F10+D11-E11</f>
        <v>58193212.289999999</v>
      </c>
    </row>
    <row r="12" spans="1:6" ht="18.75" x14ac:dyDescent="0.25">
      <c r="A12" s="112">
        <v>44106</v>
      </c>
      <c r="B12" s="60" t="s">
        <v>10</v>
      </c>
      <c r="C12" s="55" t="s">
        <v>11</v>
      </c>
      <c r="D12" s="115">
        <v>86261</v>
      </c>
      <c r="E12" s="115"/>
      <c r="F12" s="58">
        <f t="shared" ref="F12:F75" si="0">+F11+D12-E12</f>
        <v>58279473.289999999</v>
      </c>
    </row>
    <row r="13" spans="1:6" ht="18.75" x14ac:dyDescent="0.25">
      <c r="A13" s="112">
        <v>44109</v>
      </c>
      <c r="B13" s="60" t="s">
        <v>10</v>
      </c>
      <c r="C13" s="61" t="s">
        <v>11</v>
      </c>
      <c r="D13" s="115">
        <v>300</v>
      </c>
      <c r="E13" s="115"/>
      <c r="F13" s="58">
        <f t="shared" si="0"/>
        <v>58279773.289999999</v>
      </c>
    </row>
    <row r="14" spans="1:6" ht="18.75" x14ac:dyDescent="0.25">
      <c r="A14" s="112">
        <v>44109</v>
      </c>
      <c r="B14" s="60" t="s">
        <v>10</v>
      </c>
      <c r="C14" s="61" t="s">
        <v>11</v>
      </c>
      <c r="D14" s="115">
        <v>164894.45000000001</v>
      </c>
      <c r="E14" s="115"/>
      <c r="F14" s="58">
        <f t="shared" si="0"/>
        <v>58444667.740000002</v>
      </c>
    </row>
    <row r="15" spans="1:6" ht="18.75" x14ac:dyDescent="0.25">
      <c r="A15" s="112">
        <v>44110</v>
      </c>
      <c r="B15" s="60" t="s">
        <v>10</v>
      </c>
      <c r="C15" s="61" t="s">
        <v>11</v>
      </c>
      <c r="D15" s="115">
        <v>10520</v>
      </c>
      <c r="E15" s="115"/>
      <c r="F15" s="58">
        <f t="shared" si="0"/>
        <v>58455187.740000002</v>
      </c>
    </row>
    <row r="16" spans="1:6" ht="18.75" x14ac:dyDescent="0.25">
      <c r="A16" s="112">
        <v>44110</v>
      </c>
      <c r="B16" s="60" t="s">
        <v>10</v>
      </c>
      <c r="C16" s="61" t="s">
        <v>11</v>
      </c>
      <c r="D16" s="115">
        <v>3800</v>
      </c>
      <c r="E16" s="115"/>
      <c r="F16" s="58">
        <f t="shared" si="0"/>
        <v>58458987.740000002</v>
      </c>
    </row>
    <row r="17" spans="1:6" ht="18.75" x14ac:dyDescent="0.25">
      <c r="A17" s="112">
        <v>44111</v>
      </c>
      <c r="B17" s="60" t="s">
        <v>10</v>
      </c>
      <c r="C17" s="61" t="s">
        <v>11</v>
      </c>
      <c r="D17" s="115">
        <v>150</v>
      </c>
      <c r="E17" s="115"/>
      <c r="F17" s="58">
        <f t="shared" si="0"/>
        <v>58459137.740000002</v>
      </c>
    </row>
    <row r="18" spans="1:6" ht="18.75" x14ac:dyDescent="0.25">
      <c r="A18" s="112">
        <v>44111</v>
      </c>
      <c r="B18" s="60" t="s">
        <v>10</v>
      </c>
      <c r="C18" s="61" t="s">
        <v>11</v>
      </c>
      <c r="D18" s="115">
        <v>56605</v>
      </c>
      <c r="E18" s="115"/>
      <c r="F18" s="58">
        <f t="shared" si="0"/>
        <v>58515742.740000002</v>
      </c>
    </row>
    <row r="19" spans="1:6" ht="18.75" x14ac:dyDescent="0.25">
      <c r="A19" s="112">
        <v>44111</v>
      </c>
      <c r="B19" s="60" t="s">
        <v>10</v>
      </c>
      <c r="C19" s="61" t="s">
        <v>11</v>
      </c>
      <c r="D19" s="115">
        <v>58842.79</v>
      </c>
      <c r="E19" s="115"/>
      <c r="F19" s="58">
        <f t="shared" si="0"/>
        <v>58574585.530000001</v>
      </c>
    </row>
    <row r="20" spans="1:6" ht="18.75" x14ac:dyDescent="0.25">
      <c r="A20" s="112">
        <v>44112</v>
      </c>
      <c r="B20" s="60" t="s">
        <v>10</v>
      </c>
      <c r="C20" s="61" t="s">
        <v>11</v>
      </c>
      <c r="D20" s="115">
        <v>1500</v>
      </c>
      <c r="E20" s="115"/>
      <c r="F20" s="58">
        <f t="shared" si="0"/>
        <v>58576085.530000001</v>
      </c>
    </row>
    <row r="21" spans="1:6" ht="18.75" x14ac:dyDescent="0.25">
      <c r="A21" s="112">
        <v>44112</v>
      </c>
      <c r="B21" s="60" t="s">
        <v>22</v>
      </c>
      <c r="C21" s="61" t="s">
        <v>11</v>
      </c>
      <c r="D21" s="115">
        <v>126172.77</v>
      </c>
      <c r="E21" s="115"/>
      <c r="F21" s="58">
        <f t="shared" si="0"/>
        <v>58702258.300000004</v>
      </c>
    </row>
    <row r="22" spans="1:6" ht="18.75" x14ac:dyDescent="0.25">
      <c r="A22" s="112">
        <v>44113</v>
      </c>
      <c r="B22" s="60" t="s">
        <v>10</v>
      </c>
      <c r="C22" s="61" t="s">
        <v>11</v>
      </c>
      <c r="D22" s="115">
        <v>7300</v>
      </c>
      <c r="E22" s="115"/>
      <c r="F22" s="58">
        <f t="shared" si="0"/>
        <v>58709558.300000004</v>
      </c>
    </row>
    <row r="23" spans="1:6" ht="18.75" x14ac:dyDescent="0.25">
      <c r="A23" s="112">
        <v>44113</v>
      </c>
      <c r="B23" s="60" t="s">
        <v>10</v>
      </c>
      <c r="C23" s="61" t="s">
        <v>11</v>
      </c>
      <c r="D23" s="115">
        <v>6700</v>
      </c>
      <c r="E23" s="115"/>
      <c r="F23" s="58">
        <f t="shared" si="0"/>
        <v>58716258.300000004</v>
      </c>
    </row>
    <row r="24" spans="1:6" ht="18.75" x14ac:dyDescent="0.25">
      <c r="A24" s="112">
        <v>44116</v>
      </c>
      <c r="B24" s="60" t="s">
        <v>10</v>
      </c>
      <c r="C24" s="61" t="s">
        <v>11</v>
      </c>
      <c r="D24" s="115">
        <v>500</v>
      </c>
      <c r="E24" s="115"/>
      <c r="F24" s="58">
        <f t="shared" si="0"/>
        <v>58716758.300000004</v>
      </c>
    </row>
    <row r="25" spans="1:6" ht="18.75" x14ac:dyDescent="0.25">
      <c r="A25" s="112">
        <v>44116</v>
      </c>
      <c r="B25" s="60" t="s">
        <v>22</v>
      </c>
      <c r="C25" s="61" t="s">
        <v>11</v>
      </c>
      <c r="D25" s="115">
        <v>150</v>
      </c>
      <c r="E25" s="115"/>
      <c r="F25" s="58">
        <f t="shared" si="0"/>
        <v>58716908.300000004</v>
      </c>
    </row>
    <row r="26" spans="1:6" ht="18.75" x14ac:dyDescent="0.25">
      <c r="A26" s="112">
        <v>44116</v>
      </c>
      <c r="B26" s="60" t="s">
        <v>23</v>
      </c>
      <c r="C26" s="61" t="s">
        <v>11</v>
      </c>
      <c r="D26" s="115">
        <v>19965</v>
      </c>
      <c r="E26" s="115"/>
      <c r="F26" s="58">
        <f t="shared" si="0"/>
        <v>58736873.300000004</v>
      </c>
    </row>
    <row r="27" spans="1:6" ht="18.75" x14ac:dyDescent="0.25">
      <c r="A27" s="112">
        <v>44116</v>
      </c>
      <c r="B27" s="60" t="s">
        <v>10</v>
      </c>
      <c r="C27" s="61" t="s">
        <v>11</v>
      </c>
      <c r="D27" s="115">
        <v>320760</v>
      </c>
      <c r="E27" s="115"/>
      <c r="F27" s="58">
        <f t="shared" si="0"/>
        <v>59057633.300000004</v>
      </c>
    </row>
    <row r="28" spans="1:6" ht="18.75" x14ac:dyDescent="0.25">
      <c r="A28" s="112">
        <v>44117</v>
      </c>
      <c r="B28" s="60" t="s">
        <v>10</v>
      </c>
      <c r="C28" s="61" t="s">
        <v>11</v>
      </c>
      <c r="D28" s="115">
        <v>25455</v>
      </c>
      <c r="E28" s="115"/>
      <c r="F28" s="58">
        <f t="shared" si="0"/>
        <v>59083088.300000004</v>
      </c>
    </row>
    <row r="29" spans="1:6" ht="18.75" x14ac:dyDescent="0.25">
      <c r="A29" s="112">
        <v>44117</v>
      </c>
      <c r="B29" s="60" t="s">
        <v>10</v>
      </c>
      <c r="C29" s="61" t="s">
        <v>11</v>
      </c>
      <c r="D29" s="115">
        <v>1000</v>
      </c>
      <c r="E29" s="115"/>
      <c r="F29" s="58">
        <f t="shared" si="0"/>
        <v>59084088.300000004</v>
      </c>
    </row>
    <row r="30" spans="1:6" ht="18.75" x14ac:dyDescent="0.25">
      <c r="A30" s="112">
        <v>44118</v>
      </c>
      <c r="B30" s="60" t="s">
        <v>10</v>
      </c>
      <c r="C30" s="61" t="s">
        <v>11</v>
      </c>
      <c r="D30" s="115">
        <v>3487.5</v>
      </c>
      <c r="E30" s="115"/>
      <c r="F30" s="58">
        <f t="shared" si="0"/>
        <v>59087575.800000004</v>
      </c>
    </row>
    <row r="31" spans="1:6" ht="18.75" x14ac:dyDescent="0.25">
      <c r="A31" s="112">
        <v>44118</v>
      </c>
      <c r="B31" s="60" t="s">
        <v>10</v>
      </c>
      <c r="C31" s="61" t="s">
        <v>11</v>
      </c>
      <c r="D31" s="115">
        <v>9000</v>
      </c>
      <c r="E31" s="115"/>
      <c r="F31" s="58">
        <f t="shared" si="0"/>
        <v>59096575.800000004</v>
      </c>
    </row>
    <row r="32" spans="1:6" ht="18.75" x14ac:dyDescent="0.25">
      <c r="A32" s="112">
        <v>44120</v>
      </c>
      <c r="B32" s="60" t="s">
        <v>10</v>
      </c>
      <c r="C32" s="61" t="s">
        <v>11</v>
      </c>
      <c r="D32" s="115">
        <v>6400</v>
      </c>
      <c r="E32" s="115"/>
      <c r="F32" s="58">
        <f t="shared" si="0"/>
        <v>59102975.800000004</v>
      </c>
    </row>
    <row r="33" spans="1:6" ht="18.75" x14ac:dyDescent="0.25">
      <c r="A33" s="112">
        <v>44123</v>
      </c>
      <c r="B33" s="60" t="s">
        <v>10</v>
      </c>
      <c r="C33" s="61" t="s">
        <v>11</v>
      </c>
      <c r="D33" s="115">
        <v>2000</v>
      </c>
      <c r="E33" s="115"/>
      <c r="F33" s="58">
        <f t="shared" si="0"/>
        <v>59104975.800000004</v>
      </c>
    </row>
    <row r="34" spans="1:6" ht="18.75" x14ac:dyDescent="0.25">
      <c r="A34" s="112">
        <v>44123</v>
      </c>
      <c r="B34" s="60" t="s">
        <v>10</v>
      </c>
      <c r="C34" s="61" t="s">
        <v>11</v>
      </c>
      <c r="D34" s="115">
        <v>32950</v>
      </c>
      <c r="E34" s="115"/>
      <c r="F34" s="58">
        <f t="shared" si="0"/>
        <v>59137925.800000004</v>
      </c>
    </row>
    <row r="35" spans="1:6" ht="18.75" x14ac:dyDescent="0.25">
      <c r="A35" s="112">
        <v>44124</v>
      </c>
      <c r="B35" s="60" t="s">
        <v>10</v>
      </c>
      <c r="C35" s="61" t="s">
        <v>11</v>
      </c>
      <c r="D35" s="115">
        <v>3348</v>
      </c>
      <c r="E35" s="115"/>
      <c r="F35" s="58">
        <f t="shared" si="0"/>
        <v>59141273.800000004</v>
      </c>
    </row>
    <row r="36" spans="1:6" ht="18.75" x14ac:dyDescent="0.25">
      <c r="A36" s="112">
        <v>44124</v>
      </c>
      <c r="B36" s="60" t="s">
        <v>10</v>
      </c>
      <c r="C36" s="61" t="s">
        <v>11</v>
      </c>
      <c r="D36" s="115">
        <v>5881</v>
      </c>
      <c r="E36" s="115"/>
      <c r="F36" s="58">
        <f t="shared" si="0"/>
        <v>59147154.800000004</v>
      </c>
    </row>
    <row r="37" spans="1:6" ht="18.75" x14ac:dyDescent="0.25">
      <c r="A37" s="112">
        <v>44125</v>
      </c>
      <c r="B37" s="60" t="s">
        <v>10</v>
      </c>
      <c r="C37" s="61" t="s">
        <v>11</v>
      </c>
      <c r="D37" s="115">
        <v>200</v>
      </c>
      <c r="E37" s="115"/>
      <c r="F37" s="58">
        <f t="shared" si="0"/>
        <v>59147354.800000004</v>
      </c>
    </row>
    <row r="38" spans="1:6" ht="18.75" x14ac:dyDescent="0.25">
      <c r="A38" s="112">
        <v>44125</v>
      </c>
      <c r="B38" s="60" t="s">
        <v>10</v>
      </c>
      <c r="C38" s="61" t="s">
        <v>11</v>
      </c>
      <c r="D38" s="115">
        <v>22705</v>
      </c>
      <c r="E38" s="115"/>
      <c r="F38" s="58">
        <f t="shared" si="0"/>
        <v>59170059.800000004</v>
      </c>
    </row>
    <row r="39" spans="1:6" ht="18.75" x14ac:dyDescent="0.25">
      <c r="A39" s="112">
        <v>44126</v>
      </c>
      <c r="B39" s="60" t="s">
        <v>10</v>
      </c>
      <c r="C39" s="61" t="s">
        <v>11</v>
      </c>
      <c r="D39" s="115">
        <v>1500</v>
      </c>
      <c r="E39" s="115"/>
      <c r="F39" s="58">
        <f t="shared" si="0"/>
        <v>59171559.800000004</v>
      </c>
    </row>
    <row r="40" spans="1:6" ht="18.75" x14ac:dyDescent="0.25">
      <c r="A40" s="112">
        <v>44127</v>
      </c>
      <c r="B40" s="60" t="s">
        <v>10</v>
      </c>
      <c r="C40" s="61" t="s">
        <v>11</v>
      </c>
      <c r="D40" s="115">
        <v>8644.84</v>
      </c>
      <c r="E40" s="115"/>
      <c r="F40" s="58">
        <f t="shared" si="0"/>
        <v>59180204.640000008</v>
      </c>
    </row>
    <row r="41" spans="1:6" ht="18.75" x14ac:dyDescent="0.25">
      <c r="A41" s="112">
        <v>44127</v>
      </c>
      <c r="B41" s="60" t="s">
        <v>10</v>
      </c>
      <c r="C41" s="61" t="s">
        <v>11</v>
      </c>
      <c r="D41" s="115">
        <v>12695</v>
      </c>
      <c r="E41" s="115"/>
      <c r="F41" s="58">
        <f t="shared" si="0"/>
        <v>59192899.640000008</v>
      </c>
    </row>
    <row r="42" spans="1:6" ht="18.75" x14ac:dyDescent="0.25">
      <c r="A42" s="112">
        <v>44130</v>
      </c>
      <c r="B42" s="60" t="s">
        <v>10</v>
      </c>
      <c r="C42" s="61" t="s">
        <v>11</v>
      </c>
      <c r="D42" s="115">
        <v>18360</v>
      </c>
      <c r="E42" s="115"/>
      <c r="F42" s="58">
        <f t="shared" si="0"/>
        <v>59211259.640000008</v>
      </c>
    </row>
    <row r="43" spans="1:6" ht="18.75" x14ac:dyDescent="0.25">
      <c r="A43" s="112">
        <v>44130</v>
      </c>
      <c r="B43" s="60" t="s">
        <v>10</v>
      </c>
      <c r="C43" s="61" t="s">
        <v>11</v>
      </c>
      <c r="D43" s="115">
        <v>1850</v>
      </c>
      <c r="E43" s="115"/>
      <c r="F43" s="58">
        <f t="shared" si="0"/>
        <v>59213109.640000008</v>
      </c>
    </row>
    <row r="44" spans="1:6" ht="18.75" x14ac:dyDescent="0.25">
      <c r="A44" s="112" t="s">
        <v>46</v>
      </c>
      <c r="B44" s="60" t="s">
        <v>10</v>
      </c>
      <c r="C44" s="61" t="s">
        <v>11</v>
      </c>
      <c r="D44" s="115">
        <v>233868.79999999999</v>
      </c>
      <c r="E44" s="115"/>
      <c r="F44" s="58">
        <f t="shared" si="0"/>
        <v>59446978.440000005</v>
      </c>
    </row>
    <row r="45" spans="1:6" ht="18.75" x14ac:dyDescent="0.25">
      <c r="A45" s="113" t="s">
        <v>47</v>
      </c>
      <c r="B45" s="60" t="s">
        <v>10</v>
      </c>
      <c r="C45" s="61" t="s">
        <v>11</v>
      </c>
      <c r="D45" s="115">
        <v>45980</v>
      </c>
      <c r="E45" s="115"/>
      <c r="F45" s="58">
        <f t="shared" si="0"/>
        <v>59492958.440000005</v>
      </c>
    </row>
    <row r="46" spans="1:6" ht="18.75" x14ac:dyDescent="0.25">
      <c r="A46" s="112">
        <v>44131</v>
      </c>
      <c r="B46" s="60" t="s">
        <v>10</v>
      </c>
      <c r="C46" s="61" t="s">
        <v>11</v>
      </c>
      <c r="D46" s="115">
        <v>170</v>
      </c>
      <c r="E46" s="115"/>
      <c r="F46" s="58">
        <f t="shared" si="0"/>
        <v>59493128.440000005</v>
      </c>
    </row>
    <row r="47" spans="1:6" ht="18.75" x14ac:dyDescent="0.25">
      <c r="A47" s="112">
        <v>44131</v>
      </c>
      <c r="B47" s="60" t="s">
        <v>10</v>
      </c>
      <c r="C47" s="61" t="s">
        <v>11</v>
      </c>
      <c r="D47" s="115">
        <v>3360</v>
      </c>
      <c r="E47" s="115"/>
      <c r="F47" s="58">
        <f t="shared" si="0"/>
        <v>59496488.440000005</v>
      </c>
    </row>
    <row r="48" spans="1:6" ht="18.75" x14ac:dyDescent="0.25">
      <c r="A48" s="112">
        <v>44131</v>
      </c>
      <c r="B48" s="60" t="s">
        <v>10</v>
      </c>
      <c r="C48" s="61" t="s">
        <v>11</v>
      </c>
      <c r="D48" s="115">
        <v>27075</v>
      </c>
      <c r="E48" s="115"/>
      <c r="F48" s="58">
        <f t="shared" si="0"/>
        <v>59523563.440000005</v>
      </c>
    </row>
    <row r="49" spans="1:6" ht="18.75" x14ac:dyDescent="0.25">
      <c r="A49" s="112">
        <v>44131</v>
      </c>
      <c r="B49" s="60" t="s">
        <v>10</v>
      </c>
      <c r="C49" s="61" t="s">
        <v>11</v>
      </c>
      <c r="D49" s="115">
        <v>51000</v>
      </c>
      <c r="E49" s="115"/>
      <c r="F49" s="58">
        <f t="shared" si="0"/>
        <v>59574563.440000005</v>
      </c>
    </row>
    <row r="50" spans="1:6" ht="18.75" x14ac:dyDescent="0.25">
      <c r="A50" s="112">
        <v>44132</v>
      </c>
      <c r="B50" s="60" t="s">
        <v>10</v>
      </c>
      <c r="C50" s="61" t="s">
        <v>11</v>
      </c>
      <c r="D50" s="115">
        <v>600</v>
      </c>
      <c r="E50" s="115"/>
      <c r="F50" s="58">
        <f t="shared" si="0"/>
        <v>59575163.440000005</v>
      </c>
    </row>
    <row r="51" spans="1:6" ht="18.75" x14ac:dyDescent="0.25">
      <c r="A51" s="112">
        <v>44132</v>
      </c>
      <c r="B51" s="60" t="s">
        <v>10</v>
      </c>
      <c r="C51" s="61" t="s">
        <v>11</v>
      </c>
      <c r="D51" s="115">
        <v>1008</v>
      </c>
      <c r="E51" s="115"/>
      <c r="F51" s="58">
        <f t="shared" si="0"/>
        <v>59576171.440000005</v>
      </c>
    </row>
    <row r="52" spans="1:6" ht="18.75" x14ac:dyDescent="0.25">
      <c r="A52" s="112">
        <v>44133</v>
      </c>
      <c r="B52" s="60" t="s">
        <v>10</v>
      </c>
      <c r="C52" s="61" t="s">
        <v>11</v>
      </c>
      <c r="D52" s="115">
        <v>1342250</v>
      </c>
      <c r="E52" s="115"/>
      <c r="F52" s="58">
        <f t="shared" si="0"/>
        <v>60918421.440000005</v>
      </c>
    </row>
    <row r="53" spans="1:6" ht="18.75" x14ac:dyDescent="0.25">
      <c r="A53" s="112">
        <v>44133</v>
      </c>
      <c r="B53" s="60" t="s">
        <v>10</v>
      </c>
      <c r="C53" s="61" t="s">
        <v>11</v>
      </c>
      <c r="D53" s="115">
        <v>1500</v>
      </c>
      <c r="E53" s="115"/>
      <c r="F53" s="58">
        <f t="shared" si="0"/>
        <v>60919921.440000005</v>
      </c>
    </row>
    <row r="54" spans="1:6" ht="18.75" x14ac:dyDescent="0.25">
      <c r="A54" s="112">
        <v>44134</v>
      </c>
      <c r="B54" s="60" t="s">
        <v>10</v>
      </c>
      <c r="C54" s="61" t="s">
        <v>11</v>
      </c>
      <c r="D54" s="115">
        <v>2101</v>
      </c>
      <c r="E54" s="115"/>
      <c r="F54" s="58">
        <f t="shared" si="0"/>
        <v>60922022.440000005</v>
      </c>
    </row>
    <row r="55" spans="1:6" ht="18.75" x14ac:dyDescent="0.25">
      <c r="A55" s="112">
        <v>44134</v>
      </c>
      <c r="B55" s="60" t="s">
        <v>10</v>
      </c>
      <c r="C55" s="61" t="s">
        <v>11</v>
      </c>
      <c r="D55" s="115">
        <v>1819609.3</v>
      </c>
      <c r="E55" s="115"/>
      <c r="F55" s="58">
        <f t="shared" si="0"/>
        <v>62741631.740000002</v>
      </c>
    </row>
    <row r="56" spans="1:6" ht="18.75" x14ac:dyDescent="0.25">
      <c r="A56" s="112">
        <v>44137</v>
      </c>
      <c r="B56" s="60" t="s">
        <v>10</v>
      </c>
      <c r="C56" s="61" t="s">
        <v>11</v>
      </c>
      <c r="D56" s="115">
        <v>1000</v>
      </c>
      <c r="E56" s="115"/>
      <c r="F56" s="58">
        <f t="shared" si="0"/>
        <v>62742631.740000002</v>
      </c>
    </row>
    <row r="57" spans="1:6" ht="18.75" x14ac:dyDescent="0.25">
      <c r="A57" s="112">
        <v>44137</v>
      </c>
      <c r="B57" s="60" t="s">
        <v>22</v>
      </c>
      <c r="C57" s="61" t="s">
        <v>11</v>
      </c>
      <c r="D57" s="115">
        <v>340</v>
      </c>
      <c r="E57" s="115"/>
      <c r="F57" s="58">
        <f t="shared" si="0"/>
        <v>62742971.740000002</v>
      </c>
    </row>
    <row r="58" spans="1:6" ht="18.75" x14ac:dyDescent="0.25">
      <c r="A58" s="114">
        <v>44137</v>
      </c>
      <c r="B58" s="60" t="s">
        <v>10</v>
      </c>
      <c r="C58" s="61" t="s">
        <v>11</v>
      </c>
      <c r="D58" s="115">
        <v>46175</v>
      </c>
      <c r="E58" s="115"/>
      <c r="F58" s="58">
        <f t="shared" si="0"/>
        <v>62789146.740000002</v>
      </c>
    </row>
    <row r="59" spans="1:6" ht="18.75" x14ac:dyDescent="0.25">
      <c r="A59" s="107"/>
      <c r="B59" s="64" t="s">
        <v>15</v>
      </c>
      <c r="C59" s="61" t="s">
        <v>48</v>
      </c>
      <c r="D59" s="115"/>
      <c r="E59" s="115">
        <v>300</v>
      </c>
      <c r="F59" s="58">
        <f t="shared" si="0"/>
        <v>62788846.740000002</v>
      </c>
    </row>
    <row r="60" spans="1:6" ht="18.75" x14ac:dyDescent="0.25">
      <c r="A60" s="108"/>
      <c r="B60" s="64" t="s">
        <v>15</v>
      </c>
      <c r="C60" s="61" t="s">
        <v>40</v>
      </c>
      <c r="D60" s="115"/>
      <c r="E60" s="115">
        <v>4310.7700000000004</v>
      </c>
      <c r="F60" s="58">
        <f t="shared" si="0"/>
        <v>62784535.969999999</v>
      </c>
    </row>
    <row r="61" spans="1:6" ht="18.75" x14ac:dyDescent="0.25">
      <c r="A61" s="108"/>
      <c r="B61" s="64" t="s">
        <v>15</v>
      </c>
      <c r="C61" s="61" t="s">
        <v>49</v>
      </c>
      <c r="D61" s="115"/>
      <c r="E61" s="115">
        <v>760</v>
      </c>
      <c r="F61" s="58">
        <f t="shared" si="0"/>
        <v>62783775.969999999</v>
      </c>
    </row>
    <row r="62" spans="1:6" ht="18.75" x14ac:dyDescent="0.25">
      <c r="A62" s="108"/>
      <c r="B62" s="64" t="s">
        <v>15</v>
      </c>
      <c r="C62" s="61" t="s">
        <v>50</v>
      </c>
      <c r="D62" s="115"/>
      <c r="E62" s="115">
        <v>1500</v>
      </c>
      <c r="F62" s="58">
        <f t="shared" si="0"/>
        <v>62782275.969999999</v>
      </c>
    </row>
    <row r="63" spans="1:6" ht="18.75" x14ac:dyDescent="0.25">
      <c r="A63" s="109"/>
      <c r="B63" s="64" t="s">
        <v>15</v>
      </c>
      <c r="C63" s="61" t="s">
        <v>38</v>
      </c>
      <c r="D63" s="115"/>
      <c r="E63" s="115">
        <v>19681.07</v>
      </c>
      <c r="F63" s="58">
        <f t="shared" si="0"/>
        <v>62762594.899999999</v>
      </c>
    </row>
    <row r="64" spans="1:6" ht="18.75" x14ac:dyDescent="0.25">
      <c r="A64" s="109"/>
      <c r="B64" s="64" t="s">
        <v>15</v>
      </c>
      <c r="C64" s="61" t="s">
        <v>35</v>
      </c>
      <c r="D64" s="115"/>
      <c r="E64" s="115">
        <v>3055</v>
      </c>
      <c r="F64" s="58">
        <f t="shared" si="0"/>
        <v>62759539.899999999</v>
      </c>
    </row>
    <row r="65" spans="1:6" ht="18.75" x14ac:dyDescent="0.25">
      <c r="A65" s="109"/>
      <c r="B65" s="64" t="s">
        <v>15</v>
      </c>
      <c r="C65" s="61" t="s">
        <v>51</v>
      </c>
      <c r="D65" s="115"/>
      <c r="E65" s="115">
        <v>274</v>
      </c>
      <c r="F65" s="58">
        <f t="shared" si="0"/>
        <v>62759265.899999999</v>
      </c>
    </row>
    <row r="66" spans="1:6" ht="18.75" x14ac:dyDescent="0.25">
      <c r="A66" s="104"/>
      <c r="B66" s="61" t="s">
        <v>15</v>
      </c>
      <c r="C66" s="61" t="s">
        <v>52</v>
      </c>
      <c r="D66" s="115"/>
      <c r="E66" s="115">
        <v>5900</v>
      </c>
      <c r="F66" s="58">
        <f t="shared" si="0"/>
        <v>62753365.899999999</v>
      </c>
    </row>
    <row r="67" spans="1:6" ht="18.75" x14ac:dyDescent="0.25">
      <c r="A67" s="104"/>
      <c r="B67" s="61" t="s">
        <v>15</v>
      </c>
      <c r="C67" s="61" t="s">
        <v>53</v>
      </c>
      <c r="D67" s="115"/>
      <c r="E67" s="115">
        <v>9897.31</v>
      </c>
      <c r="F67" s="58">
        <f t="shared" si="0"/>
        <v>62743468.589999996</v>
      </c>
    </row>
    <row r="68" spans="1:6" ht="18.75" x14ac:dyDescent="0.25">
      <c r="A68" s="104"/>
      <c r="B68" s="61" t="s">
        <v>15</v>
      </c>
      <c r="C68" s="61" t="s">
        <v>54</v>
      </c>
      <c r="D68" s="115"/>
      <c r="E68" s="115">
        <v>3100</v>
      </c>
      <c r="F68" s="58">
        <f t="shared" si="0"/>
        <v>62740368.589999996</v>
      </c>
    </row>
    <row r="69" spans="1:6" ht="18.75" x14ac:dyDescent="0.25">
      <c r="A69" s="104"/>
      <c r="B69" s="61" t="s">
        <v>15</v>
      </c>
      <c r="C69" s="61" t="s">
        <v>55</v>
      </c>
      <c r="D69" s="115"/>
      <c r="E69" s="115">
        <v>7401</v>
      </c>
      <c r="F69" s="58">
        <f t="shared" si="0"/>
        <v>62732967.589999996</v>
      </c>
    </row>
    <row r="70" spans="1:6" ht="18.75" x14ac:dyDescent="0.25">
      <c r="A70" s="104"/>
      <c r="B70" s="61" t="s">
        <v>15</v>
      </c>
      <c r="C70" s="61" t="s">
        <v>31</v>
      </c>
      <c r="D70" s="115"/>
      <c r="E70" s="115">
        <v>80</v>
      </c>
      <c r="F70" s="58">
        <f t="shared" si="0"/>
        <v>62732887.589999996</v>
      </c>
    </row>
    <row r="71" spans="1:6" ht="18.75" x14ac:dyDescent="0.25">
      <c r="A71" s="104"/>
      <c r="B71" s="61" t="s">
        <v>15</v>
      </c>
      <c r="C71" s="61" t="s">
        <v>19</v>
      </c>
      <c r="D71" s="115"/>
      <c r="E71" s="115">
        <v>11118.7</v>
      </c>
      <c r="F71" s="58">
        <f t="shared" si="0"/>
        <v>62721768.889999993</v>
      </c>
    </row>
    <row r="72" spans="1:6" ht="18.75" x14ac:dyDescent="0.25">
      <c r="A72" s="104"/>
      <c r="B72" s="61" t="s">
        <v>15</v>
      </c>
      <c r="C72" s="61" t="s">
        <v>56</v>
      </c>
      <c r="D72" s="115"/>
      <c r="E72" s="115">
        <v>1000</v>
      </c>
      <c r="F72" s="58">
        <f t="shared" si="0"/>
        <v>62720768.889999993</v>
      </c>
    </row>
    <row r="73" spans="1:6" ht="18.75" x14ac:dyDescent="0.25">
      <c r="A73" s="104"/>
      <c r="B73" s="61" t="s">
        <v>15</v>
      </c>
      <c r="C73" s="61" t="s">
        <v>20</v>
      </c>
      <c r="D73" s="115"/>
      <c r="E73" s="115">
        <v>2575.4899999999998</v>
      </c>
      <c r="F73" s="58">
        <f t="shared" si="0"/>
        <v>62718193.399999991</v>
      </c>
    </row>
    <row r="74" spans="1:6" ht="18.75" x14ac:dyDescent="0.25">
      <c r="A74" s="104"/>
      <c r="B74" s="61" t="s">
        <v>15</v>
      </c>
      <c r="C74" s="61" t="s">
        <v>57</v>
      </c>
      <c r="D74" s="115"/>
      <c r="E74" s="115">
        <v>12853.46</v>
      </c>
      <c r="F74" s="58">
        <f t="shared" si="0"/>
        <v>62705339.93999999</v>
      </c>
    </row>
    <row r="75" spans="1:6" ht="18.75" x14ac:dyDescent="0.25">
      <c r="A75" s="104"/>
      <c r="B75" s="61" t="s">
        <v>15</v>
      </c>
      <c r="C75" s="61" t="s">
        <v>21</v>
      </c>
      <c r="D75" s="115"/>
      <c r="E75" s="115">
        <v>10238.06</v>
      </c>
      <c r="F75" s="58">
        <f t="shared" si="0"/>
        <v>62695101.879999988</v>
      </c>
    </row>
    <row r="76" spans="1:6" ht="25.5" customHeight="1" thickBot="1" x14ac:dyDescent="0.3">
      <c r="A76" s="110"/>
      <c r="B76" s="69"/>
      <c r="C76" s="70" t="s">
        <v>16</v>
      </c>
      <c r="D76" s="71">
        <f>SUM(D10:D75)</f>
        <v>62789146.740000002</v>
      </c>
      <c r="E76" s="71">
        <f>SUM(E10:E75)</f>
        <v>94044.859999999986</v>
      </c>
      <c r="F76" s="103">
        <f>+D76-E76</f>
        <v>62695101.880000003</v>
      </c>
    </row>
    <row r="77" spans="1:6" x14ac:dyDescent="0.25">
      <c r="B77" s="2"/>
      <c r="C77" s="2"/>
      <c r="D77" s="2"/>
      <c r="E77" s="43"/>
      <c r="F77" s="2"/>
    </row>
    <row r="78" spans="1:6" x14ac:dyDescent="0.25">
      <c r="B78" s="5"/>
      <c r="C78" s="4"/>
      <c r="D78" s="90"/>
      <c r="E78" s="90"/>
      <c r="F78" s="2"/>
    </row>
    <row r="79" spans="1:6" ht="18.75" x14ac:dyDescent="0.3">
      <c r="A79" s="111" t="s">
        <v>17</v>
      </c>
      <c r="B79" s="83" t="s">
        <v>58</v>
      </c>
      <c r="C79" s="84" t="s">
        <v>12</v>
      </c>
      <c r="D79" s="91" t="s">
        <v>60</v>
      </c>
      <c r="E79" s="91"/>
      <c r="F79" s="2"/>
    </row>
    <row r="80" spans="1:6" ht="18.75" x14ac:dyDescent="0.3">
      <c r="B80" s="86" t="s">
        <v>59</v>
      </c>
      <c r="C80" s="87"/>
      <c r="D80" s="92" t="s">
        <v>61</v>
      </c>
      <c r="E80" s="92"/>
      <c r="F80" s="2"/>
    </row>
    <row r="81" spans="2:6" x14ac:dyDescent="0.25">
      <c r="B81" s="14"/>
      <c r="C81" s="15"/>
      <c r="D81" s="16"/>
      <c r="E81" s="17"/>
      <c r="F81" s="2"/>
    </row>
  </sheetData>
  <pageMargins left="0.7" right="0.7" top="0.75" bottom="0.75" header="0.3" footer="0.3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43" zoomScale="80" zoomScaleNormal="80" workbookViewId="0">
      <selection activeCell="B66" sqref="B66"/>
    </sheetView>
  </sheetViews>
  <sheetFormatPr defaultColWidth="11.42578125" defaultRowHeight="15.75" x14ac:dyDescent="0.25"/>
  <cols>
    <col min="1" max="1" width="16" style="105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" customWidth="1"/>
    <col min="6" max="6" width="15.5703125" style="119" bestFit="1" customWidth="1"/>
    <col min="7" max="7" width="17.85546875" style="1" bestFit="1" customWidth="1"/>
    <col min="8" max="9" width="11.42578125" style="1"/>
    <col min="10" max="10" width="28" style="1" customWidth="1"/>
    <col min="11" max="16384" width="11.42578125" style="1"/>
  </cols>
  <sheetData>
    <row r="1" spans="1:10" ht="16.5" thickTop="1" x14ac:dyDescent="0.25">
      <c r="A1" s="18"/>
      <c r="B1" s="19"/>
      <c r="C1" s="19"/>
      <c r="D1" s="20"/>
      <c r="E1" s="21"/>
      <c r="F1" s="133"/>
      <c r="G1" s="23"/>
    </row>
    <row r="2" spans="1:10" x14ac:dyDescent="0.25">
      <c r="A2" s="24"/>
      <c r="B2" s="47"/>
      <c r="C2" s="47"/>
      <c r="D2" s="47"/>
      <c r="E2" s="3"/>
      <c r="F2" s="134"/>
      <c r="G2" s="25"/>
    </row>
    <row r="3" spans="1:10" x14ac:dyDescent="0.25">
      <c r="A3" s="26"/>
      <c r="B3" s="4"/>
      <c r="C3" s="4"/>
      <c r="D3" s="5"/>
      <c r="E3" s="6"/>
      <c r="F3" s="135"/>
      <c r="G3" s="27"/>
    </row>
    <row r="4" spans="1:10" x14ac:dyDescent="0.25">
      <c r="A4" s="26"/>
      <c r="B4" s="4"/>
      <c r="C4" s="4"/>
      <c r="D4" s="5"/>
      <c r="E4" s="6"/>
      <c r="F4" s="135"/>
      <c r="G4" s="27"/>
    </row>
    <row r="5" spans="1:10" x14ac:dyDescent="0.25">
      <c r="A5" s="26"/>
      <c r="B5" s="8"/>
      <c r="C5" s="8"/>
      <c r="D5" s="47" t="s">
        <v>0</v>
      </c>
      <c r="E5" s="8"/>
      <c r="F5" s="136"/>
      <c r="G5" s="28"/>
    </row>
    <row r="6" spans="1:10" x14ac:dyDescent="0.25">
      <c r="A6" s="26"/>
      <c r="B6" s="8"/>
      <c r="C6" s="8"/>
      <c r="D6" s="47" t="s">
        <v>1</v>
      </c>
      <c r="E6" s="8"/>
      <c r="F6" s="136"/>
      <c r="G6" s="28"/>
    </row>
    <row r="7" spans="1:10" x14ac:dyDescent="0.25">
      <c r="A7" s="26"/>
      <c r="B7" s="47"/>
      <c r="C7" s="47"/>
      <c r="D7" s="9" t="s">
        <v>62</v>
      </c>
      <c r="E7" s="10"/>
      <c r="F7" s="137"/>
      <c r="G7" s="29"/>
    </row>
    <row r="8" spans="1:10" ht="16.5" thickBot="1" x14ac:dyDescent="0.3">
      <c r="A8" s="26"/>
      <c r="B8" s="12"/>
      <c r="C8" s="12"/>
      <c r="D8" s="13" t="s">
        <v>2</v>
      </c>
      <c r="E8" s="12"/>
      <c r="F8" s="138"/>
      <c r="G8" s="30"/>
    </row>
    <row r="9" spans="1:10" ht="16.5" thickBot="1" x14ac:dyDescent="0.3">
      <c r="A9" s="39" t="s">
        <v>3</v>
      </c>
      <c r="B9" s="44" t="s">
        <v>4</v>
      </c>
      <c r="C9" s="44" t="s">
        <v>66</v>
      </c>
      <c r="D9" s="44" t="s">
        <v>5</v>
      </c>
      <c r="E9" s="38" t="s">
        <v>6</v>
      </c>
      <c r="F9" s="139" t="s">
        <v>7</v>
      </c>
      <c r="G9" s="46" t="s">
        <v>8</v>
      </c>
      <c r="J9" s="40"/>
    </row>
    <row r="10" spans="1:10" ht="18.75" x14ac:dyDescent="0.3">
      <c r="A10" s="106"/>
      <c r="B10" s="49"/>
      <c r="C10" s="49"/>
      <c r="D10" s="50" t="s">
        <v>9</v>
      </c>
      <c r="E10" s="51">
        <v>62695101.880000003</v>
      </c>
      <c r="F10" s="140"/>
      <c r="G10" s="53">
        <f>+E10</f>
        <v>62695101.880000003</v>
      </c>
    </row>
    <row r="11" spans="1:10" ht="18.75" x14ac:dyDescent="0.25">
      <c r="A11" s="55">
        <v>44138</v>
      </c>
      <c r="B11" s="54" t="s">
        <v>10</v>
      </c>
      <c r="C11" s="55">
        <v>400266550</v>
      </c>
      <c r="D11" s="55" t="s">
        <v>11</v>
      </c>
      <c r="E11" s="116">
        <v>4500</v>
      </c>
      <c r="F11" s="141"/>
      <c r="G11" s="58">
        <f>+G10+E11-F11</f>
        <v>62699601.880000003</v>
      </c>
    </row>
    <row r="12" spans="1:10" ht="18.75" x14ac:dyDescent="0.25">
      <c r="A12" s="55">
        <v>44138</v>
      </c>
      <c r="B12" s="60" t="s">
        <v>10</v>
      </c>
      <c r="C12" s="55">
        <v>400266551</v>
      </c>
      <c r="D12" s="55" t="s">
        <v>11</v>
      </c>
      <c r="E12" s="116">
        <v>19290.63</v>
      </c>
      <c r="F12" s="141"/>
      <c r="G12" s="58">
        <f t="shared" ref="G12:G78" si="0">+G11+E12-F12</f>
        <v>62718892.510000005</v>
      </c>
    </row>
    <row r="13" spans="1:10" ht="18.75" x14ac:dyDescent="0.25">
      <c r="A13" s="55">
        <v>44138</v>
      </c>
      <c r="B13" s="60" t="s">
        <v>10</v>
      </c>
      <c r="C13" s="55">
        <v>17709323</v>
      </c>
      <c r="D13" s="61" t="s">
        <v>11</v>
      </c>
      <c r="E13" s="116">
        <v>606395.07999999996</v>
      </c>
      <c r="F13" s="141"/>
      <c r="G13" s="58">
        <f t="shared" si="0"/>
        <v>63325287.590000004</v>
      </c>
    </row>
    <row r="14" spans="1:10" ht="18.75" x14ac:dyDescent="0.25">
      <c r="A14" s="55">
        <v>44139</v>
      </c>
      <c r="B14" s="60" t="s">
        <v>10</v>
      </c>
      <c r="C14" s="55">
        <v>416410547</v>
      </c>
      <c r="D14" s="61" t="s">
        <v>11</v>
      </c>
      <c r="E14" s="116">
        <v>21000</v>
      </c>
      <c r="F14" s="141"/>
      <c r="G14" s="58">
        <f t="shared" si="0"/>
        <v>63346287.590000004</v>
      </c>
    </row>
    <row r="15" spans="1:10" ht="18.75" x14ac:dyDescent="0.25">
      <c r="A15" s="55">
        <v>44139</v>
      </c>
      <c r="B15" s="60" t="s">
        <v>10</v>
      </c>
      <c r="C15" s="55">
        <v>17709317</v>
      </c>
      <c r="D15" s="61" t="s">
        <v>11</v>
      </c>
      <c r="E15" s="116">
        <v>245799.53</v>
      </c>
      <c r="F15" s="141"/>
      <c r="G15" s="58">
        <f t="shared" si="0"/>
        <v>63592087.120000005</v>
      </c>
    </row>
    <row r="16" spans="1:10" ht="18.75" x14ac:dyDescent="0.25">
      <c r="A16" s="55">
        <v>44140</v>
      </c>
      <c r="B16" s="60" t="s">
        <v>10</v>
      </c>
      <c r="C16" s="55">
        <v>416410656</v>
      </c>
      <c r="D16" s="61" t="s">
        <v>11</v>
      </c>
      <c r="E16" s="116">
        <v>31275</v>
      </c>
      <c r="F16" s="141"/>
      <c r="G16" s="58">
        <f t="shared" si="0"/>
        <v>63623362.120000005</v>
      </c>
    </row>
    <row r="17" spans="1:7" ht="18.75" x14ac:dyDescent="0.25">
      <c r="A17" s="55">
        <v>44140</v>
      </c>
      <c r="B17" s="60" t="s">
        <v>10</v>
      </c>
      <c r="C17" s="55">
        <v>416410657</v>
      </c>
      <c r="D17" s="61" t="s">
        <v>11</v>
      </c>
      <c r="E17" s="116">
        <v>2856.45</v>
      </c>
      <c r="F17" s="141"/>
      <c r="G17" s="58">
        <f t="shared" si="0"/>
        <v>63626218.570000008</v>
      </c>
    </row>
    <row r="18" spans="1:7" ht="18.75" x14ac:dyDescent="0.25">
      <c r="A18" s="55">
        <v>44140</v>
      </c>
      <c r="B18" s="60" t="s">
        <v>10</v>
      </c>
      <c r="C18" s="55">
        <v>17709296</v>
      </c>
      <c r="D18" s="61" t="s">
        <v>11</v>
      </c>
      <c r="E18" s="116">
        <v>50500</v>
      </c>
      <c r="F18" s="141"/>
      <c r="G18" s="58">
        <f t="shared" si="0"/>
        <v>63676718.570000008</v>
      </c>
    </row>
    <row r="19" spans="1:7" ht="18.75" x14ac:dyDescent="0.25">
      <c r="A19" s="55">
        <v>44141</v>
      </c>
      <c r="B19" s="60" t="s">
        <v>10</v>
      </c>
      <c r="C19" s="55">
        <v>416411260</v>
      </c>
      <c r="D19" s="61" t="s">
        <v>11</v>
      </c>
      <c r="E19" s="116">
        <v>70000</v>
      </c>
      <c r="F19" s="141"/>
      <c r="G19" s="58">
        <f t="shared" si="0"/>
        <v>63746718.570000008</v>
      </c>
    </row>
    <row r="20" spans="1:7" ht="18.75" x14ac:dyDescent="0.25">
      <c r="A20" s="55">
        <v>44141</v>
      </c>
      <c r="B20" s="60" t="s">
        <v>10</v>
      </c>
      <c r="C20" s="55">
        <v>17709325</v>
      </c>
      <c r="D20" s="61" t="s">
        <v>11</v>
      </c>
      <c r="E20" s="116">
        <v>58842.79</v>
      </c>
      <c r="F20" s="141"/>
      <c r="G20" s="58">
        <f t="shared" si="0"/>
        <v>63805561.360000007</v>
      </c>
    </row>
    <row r="21" spans="1:7" ht="18.75" x14ac:dyDescent="0.25">
      <c r="A21" s="55">
        <v>44141</v>
      </c>
      <c r="B21" s="60" t="s">
        <v>23</v>
      </c>
      <c r="C21" s="55" t="s">
        <v>23</v>
      </c>
      <c r="D21" s="61" t="s">
        <v>11</v>
      </c>
      <c r="E21" s="116">
        <v>321022.34999999998</v>
      </c>
      <c r="F21" s="141"/>
      <c r="G21" s="58">
        <f t="shared" si="0"/>
        <v>64126583.710000008</v>
      </c>
    </row>
    <row r="22" spans="1:7" ht="18.75" x14ac:dyDescent="0.25">
      <c r="A22" s="55" t="s">
        <v>63</v>
      </c>
      <c r="B22" s="60" t="s">
        <v>10</v>
      </c>
      <c r="C22" s="55">
        <v>8249</v>
      </c>
      <c r="D22" s="121" t="s">
        <v>67</v>
      </c>
      <c r="E22" s="116">
        <v>2500</v>
      </c>
      <c r="F22" s="141"/>
      <c r="G22" s="58">
        <f t="shared" si="0"/>
        <v>64129083.710000008</v>
      </c>
    </row>
    <row r="23" spans="1:7" ht="18.75" x14ac:dyDescent="0.25">
      <c r="A23" s="55">
        <v>4524005471</v>
      </c>
      <c r="B23" s="60" t="s">
        <v>65</v>
      </c>
      <c r="C23" s="55" t="s">
        <v>65</v>
      </c>
      <c r="D23" s="61" t="s">
        <v>11</v>
      </c>
      <c r="E23" s="116">
        <v>45980</v>
      </c>
      <c r="F23" s="141"/>
      <c r="G23" s="58">
        <f t="shared" si="0"/>
        <v>64175063.710000008</v>
      </c>
    </row>
    <row r="24" spans="1:7" ht="18.75" x14ac:dyDescent="0.25">
      <c r="A24" s="55">
        <v>44141</v>
      </c>
      <c r="B24" s="60" t="s">
        <v>10</v>
      </c>
      <c r="C24" s="55">
        <v>17709327</v>
      </c>
      <c r="D24" s="61" t="s">
        <v>11</v>
      </c>
      <c r="E24" s="116">
        <v>19965</v>
      </c>
      <c r="F24" s="141"/>
      <c r="G24" s="58">
        <f t="shared" si="0"/>
        <v>64195028.710000008</v>
      </c>
    </row>
    <row r="25" spans="1:7" ht="18.75" x14ac:dyDescent="0.25">
      <c r="A25" s="55">
        <v>44141</v>
      </c>
      <c r="B25" s="60" t="s">
        <v>22</v>
      </c>
      <c r="C25" s="55">
        <v>416411396</v>
      </c>
      <c r="D25" s="61" t="s">
        <v>11</v>
      </c>
      <c r="E25" s="116">
        <v>7500</v>
      </c>
      <c r="F25" s="141"/>
      <c r="G25" s="58">
        <f t="shared" si="0"/>
        <v>64202528.710000008</v>
      </c>
    </row>
    <row r="26" spans="1:7" ht="18.75" x14ac:dyDescent="0.25">
      <c r="A26" s="55">
        <v>44146</v>
      </c>
      <c r="B26" s="60" t="s">
        <v>23</v>
      </c>
      <c r="C26" s="55">
        <v>424688355</v>
      </c>
      <c r="D26" s="61" t="s">
        <v>11</v>
      </c>
      <c r="E26" s="116">
        <v>32500</v>
      </c>
      <c r="F26" s="141"/>
      <c r="G26" s="58">
        <f t="shared" si="0"/>
        <v>64235028.710000008</v>
      </c>
    </row>
    <row r="27" spans="1:7" ht="18.75" x14ac:dyDescent="0.25">
      <c r="A27" s="55">
        <v>44146</v>
      </c>
      <c r="B27" s="60" t="s">
        <v>10</v>
      </c>
      <c r="C27" s="55">
        <v>424688356</v>
      </c>
      <c r="D27" s="61" t="s">
        <v>11</v>
      </c>
      <c r="E27" s="117">
        <v>562.5</v>
      </c>
      <c r="F27" s="141"/>
      <c r="G27" s="58">
        <f t="shared" si="0"/>
        <v>64235591.210000008</v>
      </c>
    </row>
    <row r="28" spans="1:7" ht="18.75" x14ac:dyDescent="0.25">
      <c r="A28" s="55">
        <v>44147</v>
      </c>
      <c r="B28" s="60" t="s">
        <v>10</v>
      </c>
      <c r="C28" s="55">
        <v>416410085</v>
      </c>
      <c r="D28" s="61" t="s">
        <v>11</v>
      </c>
      <c r="E28" s="116">
        <v>192</v>
      </c>
      <c r="F28" s="141"/>
      <c r="G28" s="58">
        <f t="shared" si="0"/>
        <v>64235783.210000008</v>
      </c>
    </row>
    <row r="29" spans="1:7" ht="18.75" x14ac:dyDescent="0.25">
      <c r="A29" s="55">
        <v>44147</v>
      </c>
      <c r="B29" s="60" t="s">
        <v>10</v>
      </c>
      <c r="C29" s="55">
        <v>416410084</v>
      </c>
      <c r="D29" s="61" t="s">
        <v>11</v>
      </c>
      <c r="E29" s="116">
        <v>6000</v>
      </c>
      <c r="F29" s="141"/>
      <c r="G29" s="58">
        <f t="shared" si="0"/>
        <v>64241783.210000008</v>
      </c>
    </row>
    <row r="30" spans="1:7" ht="18.75" x14ac:dyDescent="0.25">
      <c r="A30" s="55">
        <v>44147</v>
      </c>
      <c r="B30" s="60" t="s">
        <v>10</v>
      </c>
      <c r="C30" s="55">
        <v>17709328</v>
      </c>
      <c r="D30" s="61" t="s">
        <v>11</v>
      </c>
      <c r="E30" s="116">
        <v>76172.77</v>
      </c>
      <c r="F30" s="141"/>
      <c r="G30" s="58">
        <f t="shared" si="0"/>
        <v>64317955.980000012</v>
      </c>
    </row>
    <row r="31" spans="1:7" ht="18.75" x14ac:dyDescent="0.25">
      <c r="A31" s="55">
        <v>44148</v>
      </c>
      <c r="B31" s="60" t="s">
        <v>10</v>
      </c>
      <c r="C31" s="55">
        <v>416410165</v>
      </c>
      <c r="D31" s="61" t="s">
        <v>11</v>
      </c>
      <c r="E31" s="116">
        <v>500</v>
      </c>
      <c r="F31" s="141"/>
      <c r="G31" s="58">
        <f t="shared" si="0"/>
        <v>64318455.980000012</v>
      </c>
    </row>
    <row r="32" spans="1:7" ht="18.75" x14ac:dyDescent="0.25">
      <c r="A32" s="55">
        <v>44148</v>
      </c>
      <c r="B32" s="60" t="s">
        <v>10</v>
      </c>
      <c r="C32" s="55">
        <v>416410164</v>
      </c>
      <c r="D32" s="61" t="s">
        <v>11</v>
      </c>
      <c r="E32" s="116">
        <v>23300</v>
      </c>
      <c r="F32" s="141"/>
      <c r="G32" s="58">
        <f t="shared" si="0"/>
        <v>64341755.980000012</v>
      </c>
    </row>
    <row r="33" spans="1:7" ht="18.75" x14ac:dyDescent="0.25">
      <c r="A33" s="55">
        <v>44148</v>
      </c>
      <c r="B33" s="60" t="s">
        <v>10</v>
      </c>
      <c r="C33" s="55">
        <v>17709348</v>
      </c>
      <c r="D33" s="61" t="s">
        <v>11</v>
      </c>
      <c r="E33" s="116">
        <v>251014.14</v>
      </c>
      <c r="F33" s="141"/>
      <c r="G33" s="58">
        <f t="shared" si="0"/>
        <v>64592770.120000012</v>
      </c>
    </row>
    <row r="34" spans="1:7" ht="18.75" x14ac:dyDescent="0.25">
      <c r="A34" s="55">
        <v>44151</v>
      </c>
      <c r="B34" s="60" t="s">
        <v>10</v>
      </c>
      <c r="C34" s="55">
        <v>416405832</v>
      </c>
      <c r="D34" s="61" t="s">
        <v>11</v>
      </c>
      <c r="E34" s="116">
        <v>4480</v>
      </c>
      <c r="F34" s="141"/>
      <c r="G34" s="58">
        <f t="shared" si="0"/>
        <v>64597250.120000012</v>
      </c>
    </row>
    <row r="35" spans="1:7" ht="18.75" x14ac:dyDescent="0.25">
      <c r="A35" s="55">
        <v>44151</v>
      </c>
      <c r="B35" s="60" t="s">
        <v>10</v>
      </c>
      <c r="C35" s="55">
        <v>416405830</v>
      </c>
      <c r="D35" s="61" t="s">
        <v>11</v>
      </c>
      <c r="E35" s="116">
        <v>20162</v>
      </c>
      <c r="F35" s="141"/>
      <c r="G35" s="58">
        <f t="shared" si="0"/>
        <v>64617412.120000012</v>
      </c>
    </row>
    <row r="36" spans="1:7" ht="18.75" x14ac:dyDescent="0.25">
      <c r="A36" s="55">
        <v>44152</v>
      </c>
      <c r="B36" s="60" t="s">
        <v>10</v>
      </c>
      <c r="C36" s="55">
        <v>416405928</v>
      </c>
      <c r="D36" s="61" t="s">
        <v>11</v>
      </c>
      <c r="E36" s="116">
        <v>4000</v>
      </c>
      <c r="F36" s="141"/>
      <c r="G36" s="58">
        <f t="shared" si="0"/>
        <v>64621412.120000012</v>
      </c>
    </row>
    <row r="37" spans="1:7" ht="18.75" x14ac:dyDescent="0.25">
      <c r="A37" s="55">
        <v>44152</v>
      </c>
      <c r="B37" s="60" t="s">
        <v>10</v>
      </c>
      <c r="C37" s="55">
        <v>416405927</v>
      </c>
      <c r="D37" s="61" t="s">
        <v>11</v>
      </c>
      <c r="E37" s="116">
        <v>14000</v>
      </c>
      <c r="F37" s="141"/>
      <c r="G37" s="58">
        <f t="shared" si="0"/>
        <v>64635412.120000012</v>
      </c>
    </row>
    <row r="38" spans="1:7" ht="18.75" x14ac:dyDescent="0.25">
      <c r="A38" s="55">
        <v>44153</v>
      </c>
      <c r="B38" s="60" t="s">
        <v>10</v>
      </c>
      <c r="C38" s="55">
        <v>416404610</v>
      </c>
      <c r="D38" s="61" t="s">
        <v>11</v>
      </c>
      <c r="E38" s="116">
        <v>29064</v>
      </c>
      <c r="F38" s="141"/>
      <c r="G38" s="58">
        <f t="shared" si="0"/>
        <v>64664476.120000012</v>
      </c>
    </row>
    <row r="39" spans="1:7" ht="18.75" x14ac:dyDescent="0.25">
      <c r="A39" s="55">
        <v>44153</v>
      </c>
      <c r="B39" s="60" t="s">
        <v>10</v>
      </c>
      <c r="C39" s="55">
        <v>416404811</v>
      </c>
      <c r="D39" s="61" t="s">
        <v>11</v>
      </c>
      <c r="E39" s="116">
        <v>9610.56</v>
      </c>
      <c r="F39" s="141"/>
      <c r="G39" s="58">
        <f t="shared" si="0"/>
        <v>64674086.680000015</v>
      </c>
    </row>
    <row r="40" spans="1:7" ht="18.75" x14ac:dyDescent="0.25">
      <c r="A40" s="55">
        <v>44154</v>
      </c>
      <c r="B40" s="60" t="s">
        <v>10</v>
      </c>
      <c r="C40" s="55">
        <v>416404905</v>
      </c>
      <c r="D40" s="61" t="s">
        <v>11</v>
      </c>
      <c r="E40" s="117">
        <v>5500</v>
      </c>
      <c r="F40" s="141"/>
      <c r="G40" s="58">
        <f t="shared" si="0"/>
        <v>64679586.680000015</v>
      </c>
    </row>
    <row r="41" spans="1:7" ht="18.75" x14ac:dyDescent="0.25">
      <c r="A41" s="55">
        <v>44154</v>
      </c>
      <c r="B41" s="60" t="s">
        <v>10</v>
      </c>
      <c r="C41" s="55">
        <v>416404906</v>
      </c>
      <c r="D41" s="61" t="s">
        <v>11</v>
      </c>
      <c r="E41" s="116">
        <v>10500</v>
      </c>
      <c r="F41" s="141"/>
      <c r="G41" s="58">
        <f t="shared" si="0"/>
        <v>64690086.680000015</v>
      </c>
    </row>
    <row r="42" spans="1:7" ht="18.75" x14ac:dyDescent="0.25">
      <c r="A42" s="55">
        <v>44154</v>
      </c>
      <c r="B42" s="60" t="s">
        <v>10</v>
      </c>
      <c r="C42" s="55">
        <v>416404907</v>
      </c>
      <c r="D42" s="61" t="s">
        <v>11</v>
      </c>
      <c r="E42" s="116">
        <v>170</v>
      </c>
      <c r="F42" s="141"/>
      <c r="G42" s="58">
        <f t="shared" si="0"/>
        <v>64690256.680000015</v>
      </c>
    </row>
    <row r="43" spans="1:7" ht="18.75" x14ac:dyDescent="0.25">
      <c r="A43" s="55">
        <v>44155</v>
      </c>
      <c r="B43" s="60" t="s">
        <v>10</v>
      </c>
      <c r="C43" s="55">
        <v>416408330</v>
      </c>
      <c r="D43" s="61" t="s">
        <v>11</v>
      </c>
      <c r="E43" s="116">
        <v>194.75</v>
      </c>
      <c r="F43" s="141"/>
      <c r="G43" s="58">
        <f t="shared" si="0"/>
        <v>64690451.430000015</v>
      </c>
    </row>
    <row r="44" spans="1:7" ht="18.75" x14ac:dyDescent="0.25">
      <c r="A44" s="55">
        <v>44155</v>
      </c>
      <c r="B44" s="60" t="s">
        <v>10</v>
      </c>
      <c r="C44" s="55">
        <v>416408329</v>
      </c>
      <c r="D44" s="61" t="s">
        <v>11</v>
      </c>
      <c r="E44" s="116">
        <v>5000</v>
      </c>
      <c r="F44" s="141"/>
      <c r="G44" s="58">
        <f t="shared" si="0"/>
        <v>64695451.430000015</v>
      </c>
    </row>
    <row r="45" spans="1:7" ht="18.75" x14ac:dyDescent="0.25">
      <c r="A45" s="55">
        <v>44158</v>
      </c>
      <c r="B45" s="60" t="s">
        <v>10</v>
      </c>
      <c r="C45" s="55">
        <v>400136535</v>
      </c>
      <c r="D45" s="61" t="s">
        <v>11</v>
      </c>
      <c r="E45" s="116">
        <v>2000</v>
      </c>
      <c r="F45" s="141"/>
      <c r="G45" s="58">
        <f t="shared" si="0"/>
        <v>64697451.430000015</v>
      </c>
    </row>
    <row r="46" spans="1:7" ht="18.75" x14ac:dyDescent="0.25">
      <c r="A46" s="55">
        <v>44158</v>
      </c>
      <c r="B46" s="60" t="s">
        <v>10</v>
      </c>
      <c r="C46" s="55">
        <v>400136534</v>
      </c>
      <c r="D46" s="61" t="s">
        <v>11</v>
      </c>
      <c r="E46" s="116">
        <v>2500</v>
      </c>
      <c r="F46" s="141"/>
      <c r="G46" s="58">
        <f t="shared" si="0"/>
        <v>64699951.430000015</v>
      </c>
    </row>
    <row r="47" spans="1:7" ht="18.75" x14ac:dyDescent="0.25">
      <c r="A47" s="55">
        <v>44158</v>
      </c>
      <c r="B47" s="60" t="s">
        <v>10</v>
      </c>
      <c r="C47" s="55">
        <v>17709331</v>
      </c>
      <c r="D47" s="61" t="s">
        <v>11</v>
      </c>
      <c r="E47" s="116">
        <v>290866.15999999997</v>
      </c>
      <c r="F47" s="141"/>
      <c r="G47" s="58">
        <f t="shared" si="0"/>
        <v>64990817.590000011</v>
      </c>
    </row>
    <row r="48" spans="1:7" ht="18.75" x14ac:dyDescent="0.25">
      <c r="A48" s="55">
        <v>44159</v>
      </c>
      <c r="B48" s="60" t="s">
        <v>10</v>
      </c>
      <c r="C48" s="55">
        <v>400136703</v>
      </c>
      <c r="D48" s="61" t="s">
        <v>11</v>
      </c>
      <c r="E48" s="118">
        <v>495</v>
      </c>
      <c r="F48" s="141"/>
      <c r="G48" s="58">
        <f t="shared" si="0"/>
        <v>64991312.590000011</v>
      </c>
    </row>
    <row r="49" spans="1:7" ht="18.75" x14ac:dyDescent="0.25">
      <c r="A49" s="55">
        <v>44159</v>
      </c>
      <c r="B49" s="60" t="s">
        <v>10</v>
      </c>
      <c r="C49" s="55">
        <v>400136701</v>
      </c>
      <c r="D49" s="61" t="s">
        <v>11</v>
      </c>
      <c r="E49" s="118">
        <v>520.88</v>
      </c>
      <c r="F49" s="141"/>
      <c r="G49" s="58">
        <f t="shared" si="0"/>
        <v>64991833.470000014</v>
      </c>
    </row>
    <row r="50" spans="1:7" ht="18.75" x14ac:dyDescent="0.25">
      <c r="A50" s="55">
        <v>44159</v>
      </c>
      <c r="B50" s="60" t="s">
        <v>10</v>
      </c>
      <c r="C50" s="55">
        <v>400136700</v>
      </c>
      <c r="D50" s="61" t="s">
        <v>11</v>
      </c>
      <c r="E50" s="118">
        <v>287542</v>
      </c>
      <c r="F50" s="141"/>
      <c r="G50" s="58">
        <f t="shared" si="0"/>
        <v>65279375.470000014</v>
      </c>
    </row>
    <row r="51" spans="1:7" ht="18.75" x14ac:dyDescent="0.25">
      <c r="A51" s="55">
        <v>44160</v>
      </c>
      <c r="B51" s="60" t="s">
        <v>10</v>
      </c>
      <c r="C51" s="55">
        <v>416420329</v>
      </c>
      <c r="D51" s="61" t="s">
        <v>11</v>
      </c>
      <c r="E51" s="118">
        <v>11415.53</v>
      </c>
      <c r="F51" s="141"/>
      <c r="G51" s="58">
        <f t="shared" si="0"/>
        <v>65290791.000000015</v>
      </c>
    </row>
    <row r="52" spans="1:7" ht="18.75" x14ac:dyDescent="0.25">
      <c r="A52" s="55">
        <v>44160</v>
      </c>
      <c r="B52" s="60" t="s">
        <v>10</v>
      </c>
      <c r="C52" s="55">
        <v>416420328</v>
      </c>
      <c r="D52" s="61" t="s">
        <v>11</v>
      </c>
      <c r="E52" s="118">
        <v>3029.32</v>
      </c>
      <c r="F52" s="141"/>
      <c r="G52" s="58">
        <f t="shared" si="0"/>
        <v>65293820.320000015</v>
      </c>
    </row>
    <row r="53" spans="1:7" ht="18.75" x14ac:dyDescent="0.25">
      <c r="A53" s="55">
        <v>44160</v>
      </c>
      <c r="B53" s="60" t="s">
        <v>10</v>
      </c>
      <c r="C53" s="55">
        <v>416420330</v>
      </c>
      <c r="D53" s="61" t="s">
        <v>11</v>
      </c>
      <c r="E53" s="118">
        <v>201.47</v>
      </c>
      <c r="F53" s="141"/>
      <c r="G53" s="58">
        <f t="shared" si="0"/>
        <v>65294021.790000014</v>
      </c>
    </row>
    <row r="54" spans="1:7" ht="18.75" x14ac:dyDescent="0.25">
      <c r="A54" s="55">
        <v>44160</v>
      </c>
      <c r="B54" s="60" t="s">
        <v>10</v>
      </c>
      <c r="C54" s="55">
        <v>424681264</v>
      </c>
      <c r="D54" s="61" t="s">
        <v>11</v>
      </c>
      <c r="E54" s="118">
        <v>170</v>
      </c>
      <c r="F54" s="141"/>
      <c r="G54" s="58">
        <f t="shared" si="0"/>
        <v>65294191.790000014</v>
      </c>
    </row>
    <row r="55" spans="1:7" ht="18.75" x14ac:dyDescent="0.25">
      <c r="A55" s="55">
        <v>44161</v>
      </c>
      <c r="B55" s="60" t="s">
        <v>10</v>
      </c>
      <c r="C55" s="55">
        <v>400136212</v>
      </c>
      <c r="D55" s="61" t="s">
        <v>11</v>
      </c>
      <c r="E55" s="118">
        <v>145.53</v>
      </c>
      <c r="F55" s="141"/>
      <c r="G55" s="58">
        <f t="shared" si="0"/>
        <v>65294337.320000015</v>
      </c>
    </row>
    <row r="56" spans="1:7" ht="18.75" x14ac:dyDescent="0.25">
      <c r="A56" s="55">
        <v>44161</v>
      </c>
      <c r="B56" s="60" t="s">
        <v>10</v>
      </c>
      <c r="C56" s="55">
        <v>400136216</v>
      </c>
      <c r="D56" s="61" t="s">
        <v>11</v>
      </c>
      <c r="E56" s="118">
        <v>678.44</v>
      </c>
      <c r="F56" s="141"/>
      <c r="G56" s="58">
        <f t="shared" si="0"/>
        <v>65295015.760000013</v>
      </c>
    </row>
    <row r="57" spans="1:7" ht="18.75" x14ac:dyDescent="0.25">
      <c r="A57" s="55">
        <v>44161</v>
      </c>
      <c r="B57" s="60" t="s">
        <v>22</v>
      </c>
      <c r="C57" s="55">
        <v>400136213</v>
      </c>
      <c r="D57" s="61" t="s">
        <v>11</v>
      </c>
      <c r="E57" s="118">
        <v>170</v>
      </c>
      <c r="F57" s="141"/>
      <c r="G57" s="58">
        <f t="shared" si="0"/>
        <v>65295185.760000013</v>
      </c>
    </row>
    <row r="58" spans="1:7" ht="18.75" x14ac:dyDescent="0.25">
      <c r="A58" s="55">
        <v>44161</v>
      </c>
      <c r="B58" s="60" t="s">
        <v>10</v>
      </c>
      <c r="C58" s="55">
        <v>400136211</v>
      </c>
      <c r="D58" s="61" t="s">
        <v>11</v>
      </c>
      <c r="E58" s="118">
        <v>51511.47</v>
      </c>
      <c r="F58" s="141"/>
      <c r="G58" s="58">
        <f t="shared" si="0"/>
        <v>65346697.230000012</v>
      </c>
    </row>
    <row r="59" spans="1:7" ht="18.75" x14ac:dyDescent="0.25">
      <c r="A59" s="55" t="s">
        <v>64</v>
      </c>
      <c r="B59" s="60" t="s">
        <v>10</v>
      </c>
      <c r="C59" s="55">
        <v>416435652</v>
      </c>
      <c r="D59" s="61" t="s">
        <v>11</v>
      </c>
      <c r="E59" s="118">
        <v>1300</v>
      </c>
      <c r="F59" s="141"/>
      <c r="G59" s="58">
        <f t="shared" si="0"/>
        <v>65347997.230000012</v>
      </c>
    </row>
    <row r="60" spans="1:7" ht="18.75" x14ac:dyDescent="0.25">
      <c r="A60" s="55" t="s">
        <v>64</v>
      </c>
      <c r="B60" s="60" t="s">
        <v>10</v>
      </c>
      <c r="C60" s="55">
        <v>416435652</v>
      </c>
      <c r="D60" s="61" t="s">
        <v>11</v>
      </c>
      <c r="E60" s="118">
        <v>16474.57</v>
      </c>
      <c r="F60" s="141"/>
      <c r="G60" s="58">
        <f t="shared" si="0"/>
        <v>65364471.800000012</v>
      </c>
    </row>
    <row r="61" spans="1:7" ht="18.75" x14ac:dyDescent="0.25">
      <c r="A61" s="55">
        <v>44165</v>
      </c>
      <c r="B61" s="60" t="s">
        <v>10</v>
      </c>
      <c r="C61" s="55">
        <v>424792607</v>
      </c>
      <c r="D61" s="61" t="s">
        <v>11</v>
      </c>
      <c r="E61" s="118">
        <v>1023.89</v>
      </c>
      <c r="F61" s="141"/>
      <c r="G61" s="58">
        <f t="shared" si="0"/>
        <v>65365495.690000013</v>
      </c>
    </row>
    <row r="62" spans="1:7" ht="18.75" x14ac:dyDescent="0.25">
      <c r="A62" s="55">
        <v>44165</v>
      </c>
      <c r="B62" s="60" t="s">
        <v>10</v>
      </c>
      <c r="C62" s="55">
        <v>424792606</v>
      </c>
      <c r="D62" s="61" t="s">
        <v>11</v>
      </c>
      <c r="E62" s="118">
        <v>14000</v>
      </c>
      <c r="F62" s="141"/>
      <c r="G62" s="58">
        <f t="shared" si="0"/>
        <v>65379495.690000013</v>
      </c>
    </row>
    <row r="63" spans="1:7" ht="18.75" x14ac:dyDescent="0.25">
      <c r="A63" s="55">
        <v>44166</v>
      </c>
      <c r="B63" s="60" t="s">
        <v>10</v>
      </c>
      <c r="C63" s="55">
        <v>424792744</v>
      </c>
      <c r="D63" s="61" t="s">
        <v>11</v>
      </c>
      <c r="E63" s="118">
        <v>8800</v>
      </c>
      <c r="F63" s="141"/>
      <c r="G63" s="58">
        <f t="shared" si="0"/>
        <v>65388295.690000013</v>
      </c>
    </row>
    <row r="64" spans="1:7" ht="18.75" x14ac:dyDescent="0.25">
      <c r="A64" s="55">
        <v>44166</v>
      </c>
      <c r="B64" s="60" t="s">
        <v>10</v>
      </c>
      <c r="C64" s="55">
        <v>424792744</v>
      </c>
      <c r="D64" s="61" t="s">
        <v>11</v>
      </c>
      <c r="E64" s="118">
        <v>1000</v>
      </c>
      <c r="F64" s="141"/>
      <c r="G64" s="58">
        <f t="shared" si="0"/>
        <v>65389295.690000013</v>
      </c>
    </row>
    <row r="65" spans="1:7" ht="18.75" x14ac:dyDescent="0.25">
      <c r="A65" s="55">
        <v>44166</v>
      </c>
      <c r="B65" s="60" t="s">
        <v>10</v>
      </c>
      <c r="C65" s="55">
        <v>17709332</v>
      </c>
      <c r="D65" s="61" t="s">
        <v>11</v>
      </c>
      <c r="E65" s="118">
        <v>19900</v>
      </c>
      <c r="F65" s="141"/>
      <c r="G65" s="58">
        <f t="shared" si="0"/>
        <v>65409195.690000013</v>
      </c>
    </row>
    <row r="66" spans="1:7" ht="18.75" x14ac:dyDescent="0.25">
      <c r="A66" s="55">
        <v>44165</v>
      </c>
      <c r="B66" s="61" t="s">
        <v>15</v>
      </c>
      <c r="C66" s="55">
        <v>224101</v>
      </c>
      <c r="D66" s="61" t="s">
        <v>48</v>
      </c>
      <c r="E66" s="61"/>
      <c r="F66" s="142">
        <v>150</v>
      </c>
      <c r="G66" s="58">
        <f t="shared" si="0"/>
        <v>65409045.690000013</v>
      </c>
    </row>
    <row r="67" spans="1:7" ht="18.75" x14ac:dyDescent="0.25">
      <c r="A67" s="55">
        <v>44165</v>
      </c>
      <c r="B67" s="61" t="s">
        <v>15</v>
      </c>
      <c r="C67" s="55">
        <v>227205</v>
      </c>
      <c r="D67" s="61" t="s">
        <v>68</v>
      </c>
      <c r="E67" s="61"/>
      <c r="F67" s="142">
        <v>7013.04</v>
      </c>
      <c r="G67" s="58">
        <f t="shared" si="0"/>
        <v>65402032.650000013</v>
      </c>
    </row>
    <row r="68" spans="1:7" ht="18.75" x14ac:dyDescent="0.25">
      <c r="A68" s="55">
        <v>44165</v>
      </c>
      <c r="B68" s="61" t="s">
        <v>15</v>
      </c>
      <c r="C68" s="55">
        <v>228502</v>
      </c>
      <c r="D68" s="61" t="s">
        <v>69</v>
      </c>
      <c r="E68" s="61"/>
      <c r="F68" s="142">
        <v>637.20000000000005</v>
      </c>
      <c r="G68" s="58">
        <f t="shared" si="0"/>
        <v>65401395.45000001</v>
      </c>
    </row>
    <row r="69" spans="1:7" ht="18.75" x14ac:dyDescent="0.25">
      <c r="A69" s="55">
        <v>44165</v>
      </c>
      <c r="B69" s="61" t="s">
        <v>15</v>
      </c>
      <c r="C69" s="55">
        <v>228702</v>
      </c>
      <c r="D69" s="61" t="s">
        <v>50</v>
      </c>
      <c r="E69" s="61"/>
      <c r="F69" s="142">
        <v>4000</v>
      </c>
      <c r="G69" s="58">
        <f t="shared" si="0"/>
        <v>65397395.45000001</v>
      </c>
    </row>
    <row r="70" spans="1:7" ht="18.75" x14ac:dyDescent="0.25">
      <c r="A70" s="55">
        <v>44165</v>
      </c>
      <c r="B70" s="61" t="s">
        <v>15</v>
      </c>
      <c r="C70" s="55">
        <v>231101</v>
      </c>
      <c r="D70" s="61" t="s">
        <v>38</v>
      </c>
      <c r="E70" s="61"/>
      <c r="F70" s="142">
        <v>15071.6</v>
      </c>
      <c r="G70" s="58">
        <f t="shared" si="0"/>
        <v>65382323.850000009</v>
      </c>
    </row>
    <row r="71" spans="1:7" ht="18.75" x14ac:dyDescent="0.25">
      <c r="A71" s="55">
        <v>44165</v>
      </c>
      <c r="B71" s="61" t="s">
        <v>15</v>
      </c>
      <c r="C71" s="55">
        <v>233201</v>
      </c>
      <c r="D71" s="61" t="s">
        <v>35</v>
      </c>
      <c r="E71" s="61"/>
      <c r="F71" s="142">
        <v>2229</v>
      </c>
      <c r="G71" s="58">
        <f t="shared" si="0"/>
        <v>65380094.850000009</v>
      </c>
    </row>
    <row r="72" spans="1:7" ht="18.75" x14ac:dyDescent="0.25">
      <c r="A72" s="55">
        <v>44165</v>
      </c>
      <c r="B72" s="61" t="s">
        <v>15</v>
      </c>
      <c r="C72" s="55">
        <v>235501</v>
      </c>
      <c r="D72" s="61" t="s">
        <v>55</v>
      </c>
      <c r="E72" s="61"/>
      <c r="F72" s="142">
        <v>7825.28</v>
      </c>
      <c r="G72" s="58">
        <f t="shared" si="0"/>
        <v>65372269.570000008</v>
      </c>
    </row>
    <row r="73" spans="1:7" ht="18.75" x14ac:dyDescent="0.25">
      <c r="A73" s="55">
        <v>44165</v>
      </c>
      <c r="B73" s="61" t="s">
        <v>15</v>
      </c>
      <c r="C73" s="55">
        <v>236201</v>
      </c>
      <c r="D73" s="61" t="s">
        <v>70</v>
      </c>
      <c r="E73" s="61"/>
      <c r="F73" s="142">
        <v>4499.99</v>
      </c>
      <c r="G73" s="58">
        <f t="shared" si="0"/>
        <v>65367769.580000006</v>
      </c>
    </row>
    <row r="74" spans="1:7" ht="18.75" x14ac:dyDescent="0.25">
      <c r="A74" s="55">
        <v>44165</v>
      </c>
      <c r="B74" s="61" t="s">
        <v>15</v>
      </c>
      <c r="C74" s="55">
        <v>236301</v>
      </c>
      <c r="D74" s="61" t="s">
        <v>19</v>
      </c>
      <c r="E74" s="61"/>
      <c r="F74" s="142">
        <v>1293</v>
      </c>
      <c r="G74" s="58">
        <f t="shared" si="0"/>
        <v>65366476.580000006</v>
      </c>
    </row>
    <row r="75" spans="1:7" ht="18.75" x14ac:dyDescent="0.25">
      <c r="A75" s="55">
        <v>44165</v>
      </c>
      <c r="B75" s="61" t="s">
        <v>15</v>
      </c>
      <c r="C75" s="55">
        <v>237104</v>
      </c>
      <c r="D75" s="61" t="s">
        <v>56</v>
      </c>
      <c r="E75" s="61"/>
      <c r="F75" s="142">
        <v>1000</v>
      </c>
      <c r="G75" s="58">
        <f t="shared" si="0"/>
        <v>65365476.580000006</v>
      </c>
    </row>
    <row r="76" spans="1:7" ht="18.75" x14ac:dyDescent="0.25">
      <c r="A76" s="55">
        <v>44165</v>
      </c>
      <c r="B76" s="61" t="s">
        <v>15</v>
      </c>
      <c r="C76" s="55">
        <v>237203</v>
      </c>
      <c r="D76" s="61" t="s">
        <v>20</v>
      </c>
      <c r="E76" s="61"/>
      <c r="F76" s="142">
        <v>240</v>
      </c>
      <c r="G76" s="58">
        <f t="shared" si="0"/>
        <v>65365236.580000006</v>
      </c>
    </row>
    <row r="77" spans="1:7" ht="18.75" x14ac:dyDescent="0.25">
      <c r="A77" s="55">
        <v>44165</v>
      </c>
      <c r="B77" s="61" t="s">
        <v>15</v>
      </c>
      <c r="C77" s="55">
        <v>239601</v>
      </c>
      <c r="D77" s="61" t="s">
        <v>21</v>
      </c>
      <c r="E77" s="61"/>
      <c r="F77" s="142">
        <v>5205.91</v>
      </c>
      <c r="G77" s="58">
        <f t="shared" si="0"/>
        <v>65360030.670000009</v>
      </c>
    </row>
    <row r="78" spans="1:7" ht="18.75" x14ac:dyDescent="0.25">
      <c r="A78" s="104"/>
      <c r="B78" s="61"/>
      <c r="C78" s="61"/>
      <c r="D78" s="61"/>
      <c r="E78" s="115"/>
      <c r="F78" s="141"/>
      <c r="G78" s="58">
        <f t="shared" si="0"/>
        <v>65360030.670000009</v>
      </c>
    </row>
    <row r="79" spans="1:7" ht="25.5" customHeight="1" thickBot="1" x14ac:dyDescent="0.3">
      <c r="A79" s="110"/>
      <c r="B79" s="69"/>
      <c r="C79" s="69"/>
      <c r="D79" s="70" t="s">
        <v>71</v>
      </c>
      <c r="E79" s="71">
        <f>SUM(E10:E78)</f>
        <v>65409195.690000013</v>
      </c>
      <c r="F79" s="143">
        <f>SUM(F10:F78)</f>
        <v>49165.020000000004</v>
      </c>
      <c r="G79" s="103">
        <f>+E79-F79</f>
        <v>65360030.670000009</v>
      </c>
    </row>
    <row r="80" spans="1:7" x14ac:dyDescent="0.25">
      <c r="B80" s="2"/>
      <c r="C80" s="2"/>
      <c r="D80" s="2"/>
      <c r="E80" s="2"/>
      <c r="F80" s="144"/>
      <c r="G80" s="2"/>
    </row>
    <row r="81" spans="1:7" x14ac:dyDescent="0.25">
      <c r="B81" s="2"/>
      <c r="C81" s="2"/>
      <c r="D81" s="2"/>
      <c r="E81" s="2"/>
      <c r="F81" s="144"/>
      <c r="G81" s="2"/>
    </row>
    <row r="82" spans="1:7" x14ac:dyDescent="0.25">
      <c r="B82" s="2"/>
      <c r="C82" s="2"/>
      <c r="D82" s="2"/>
      <c r="E82" s="2"/>
      <c r="F82" s="144"/>
      <c r="G82" s="2"/>
    </row>
    <row r="83" spans="1:7" x14ac:dyDescent="0.25">
      <c r="B83" s="5"/>
      <c r="C83" s="5"/>
      <c r="D83" s="4"/>
      <c r="E83" s="90"/>
      <c r="F83" s="145"/>
      <c r="G83" s="2"/>
    </row>
    <row r="84" spans="1:7" ht="18.75" x14ac:dyDescent="0.3">
      <c r="A84" s="111" t="s">
        <v>17</v>
      </c>
      <c r="B84" s="83" t="s">
        <v>58</v>
      </c>
      <c r="C84" s="120"/>
      <c r="D84" s="84" t="s">
        <v>12</v>
      </c>
      <c r="E84" s="122" t="s">
        <v>60</v>
      </c>
      <c r="F84" s="146"/>
      <c r="G84" s="2"/>
    </row>
    <row r="85" spans="1:7" ht="18.75" x14ac:dyDescent="0.3">
      <c r="B85" s="86" t="s">
        <v>59</v>
      </c>
      <c r="C85" s="86"/>
      <c r="D85" s="87"/>
      <c r="E85" s="92" t="s">
        <v>61</v>
      </c>
      <c r="F85" s="147"/>
      <c r="G85" s="2"/>
    </row>
    <row r="86" spans="1:7" x14ac:dyDescent="0.25">
      <c r="B86" s="14"/>
      <c r="C86" s="14"/>
      <c r="D86" s="15"/>
      <c r="E86" s="16"/>
      <c r="F86" s="148"/>
      <c r="G86" s="2"/>
    </row>
  </sheetData>
  <pageMargins left="0.7" right="0.7" top="0.75" bottom="0.75" header="0.3" footer="0.3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opLeftCell="A58" zoomScale="80" zoomScaleNormal="80" workbookViewId="0">
      <selection activeCell="B72" sqref="B72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" customWidth="1"/>
    <col min="6" max="6" width="15.5703125" style="1" bestFit="1" customWidth="1"/>
    <col min="7" max="7" width="17.85546875" style="1" bestFit="1" customWidth="1"/>
    <col min="8" max="9" width="11.42578125" style="1"/>
    <col min="10" max="10" width="28" style="1" customWidth="1"/>
    <col min="11" max="16384" width="11.42578125" style="1"/>
  </cols>
  <sheetData>
    <row r="1" spans="1:10" ht="16.5" thickTop="1" x14ac:dyDescent="0.25">
      <c r="A1" s="124"/>
      <c r="B1" s="19"/>
      <c r="C1" s="19"/>
      <c r="D1" s="20"/>
      <c r="E1" s="21"/>
      <c r="F1" s="22"/>
      <c r="G1" s="23"/>
    </row>
    <row r="2" spans="1:10" x14ac:dyDescent="0.25">
      <c r="A2" s="125"/>
      <c r="B2" s="47"/>
      <c r="C2" s="47"/>
      <c r="D2" s="47"/>
      <c r="E2" s="3"/>
      <c r="F2" s="47"/>
      <c r="G2" s="25"/>
    </row>
    <row r="3" spans="1:10" x14ac:dyDescent="0.25">
      <c r="A3" s="126"/>
      <c r="B3" s="4"/>
      <c r="C3" s="4"/>
      <c r="D3" s="5"/>
      <c r="E3" s="6"/>
      <c r="F3" s="7"/>
      <c r="G3" s="27"/>
    </row>
    <row r="4" spans="1:10" x14ac:dyDescent="0.25">
      <c r="A4" s="126"/>
      <c r="B4" s="4"/>
      <c r="C4" s="4"/>
      <c r="D4" s="5"/>
      <c r="E4" s="6"/>
      <c r="F4" s="7"/>
      <c r="G4" s="27"/>
    </row>
    <row r="5" spans="1:10" ht="18.75" x14ac:dyDescent="0.3">
      <c r="A5" s="126"/>
      <c r="B5" s="8"/>
      <c r="C5" s="8"/>
      <c r="D5" s="91" t="s">
        <v>0</v>
      </c>
      <c r="E5" s="8"/>
      <c r="F5" s="8"/>
      <c r="G5" s="28"/>
    </row>
    <row r="6" spans="1:10" x14ac:dyDescent="0.25">
      <c r="A6" s="126"/>
      <c r="B6" s="8"/>
      <c r="C6" s="8"/>
      <c r="D6" s="47" t="s">
        <v>1</v>
      </c>
      <c r="E6" s="8"/>
      <c r="F6" s="8"/>
      <c r="G6" s="28"/>
    </row>
    <row r="7" spans="1:10" x14ac:dyDescent="0.25">
      <c r="A7" s="126"/>
      <c r="B7" s="47"/>
      <c r="C7" s="47"/>
      <c r="D7" s="9" t="s">
        <v>72</v>
      </c>
      <c r="E7" s="10"/>
      <c r="F7" s="11"/>
      <c r="G7" s="29"/>
    </row>
    <row r="8" spans="1:10" x14ac:dyDescent="0.25">
      <c r="A8" s="126"/>
      <c r="B8" s="12"/>
      <c r="C8" s="12"/>
      <c r="D8" s="13" t="s">
        <v>2</v>
      </c>
      <c r="E8" s="12"/>
      <c r="F8" s="12"/>
      <c r="G8" s="30"/>
    </row>
    <row r="9" spans="1:10" ht="19.5" thickBot="1" x14ac:dyDescent="0.35">
      <c r="A9" s="126"/>
      <c r="B9" s="12"/>
      <c r="C9" s="12"/>
      <c r="D9" s="155" t="s">
        <v>88</v>
      </c>
      <c r="E9" s="12"/>
      <c r="F9" s="12"/>
      <c r="G9" s="30"/>
    </row>
    <row r="10" spans="1:10" ht="16.5" thickBot="1" x14ac:dyDescent="0.3">
      <c r="A10" s="127" t="s">
        <v>3</v>
      </c>
      <c r="B10" s="44" t="s">
        <v>4</v>
      </c>
      <c r="C10" s="44" t="s">
        <v>66</v>
      </c>
      <c r="D10" s="44" t="s">
        <v>5</v>
      </c>
      <c r="E10" s="38" t="s">
        <v>6</v>
      </c>
      <c r="F10" s="45" t="s">
        <v>7</v>
      </c>
      <c r="G10" s="46" t="s">
        <v>8</v>
      </c>
      <c r="J10" s="40"/>
    </row>
    <row r="11" spans="1:10" ht="15" x14ac:dyDescent="0.25">
      <c r="A11" s="156"/>
      <c r="B11" s="157"/>
      <c r="C11" s="157"/>
      <c r="D11" s="158" t="s">
        <v>9</v>
      </c>
      <c r="E11" s="159">
        <v>65360030.670000009</v>
      </c>
      <c r="F11" s="160"/>
      <c r="G11" s="161">
        <f>+E11</f>
        <v>65360030.670000009</v>
      </c>
    </row>
    <row r="12" spans="1:10" ht="15" x14ac:dyDescent="0.25">
      <c r="A12" s="162">
        <v>44167</v>
      </c>
      <c r="B12" s="163" t="s">
        <v>10</v>
      </c>
      <c r="C12" s="164">
        <v>416411829</v>
      </c>
      <c r="D12" s="165" t="s">
        <v>11</v>
      </c>
      <c r="E12" s="166">
        <v>10500</v>
      </c>
      <c r="F12" s="167"/>
      <c r="G12" s="168">
        <f>+G11+E12-F12</f>
        <v>65370530.670000009</v>
      </c>
    </row>
    <row r="13" spans="1:10" ht="15" x14ac:dyDescent="0.25">
      <c r="A13" s="162">
        <v>44167</v>
      </c>
      <c r="B13" s="169" t="s">
        <v>10</v>
      </c>
      <c r="C13" s="164" t="s">
        <v>87</v>
      </c>
      <c r="D13" s="165" t="s">
        <v>11</v>
      </c>
      <c r="E13" s="166">
        <v>63040</v>
      </c>
      <c r="F13" s="167"/>
      <c r="G13" s="168">
        <f t="shared" ref="G13:G76" si="0">+G12+E13-F13</f>
        <v>65433570.670000009</v>
      </c>
    </row>
    <row r="14" spans="1:10" ht="15" x14ac:dyDescent="0.25">
      <c r="A14" s="162">
        <v>44167</v>
      </c>
      <c r="B14" s="169" t="s">
        <v>10</v>
      </c>
      <c r="C14" s="164">
        <v>416411830</v>
      </c>
      <c r="D14" s="170" t="s">
        <v>11</v>
      </c>
      <c r="E14" s="166">
        <v>170</v>
      </c>
      <c r="F14" s="167"/>
      <c r="G14" s="168">
        <f t="shared" si="0"/>
        <v>65433740.670000009</v>
      </c>
    </row>
    <row r="15" spans="1:10" ht="15" x14ac:dyDescent="0.25">
      <c r="A15" s="162">
        <v>44167</v>
      </c>
      <c r="B15" s="169" t="s">
        <v>10</v>
      </c>
      <c r="C15" s="171">
        <v>17709335</v>
      </c>
      <c r="D15" s="170" t="s">
        <v>11</v>
      </c>
      <c r="E15" s="166">
        <v>191700</v>
      </c>
      <c r="F15" s="167"/>
      <c r="G15" s="168">
        <f t="shared" si="0"/>
        <v>65625440.670000009</v>
      </c>
    </row>
    <row r="16" spans="1:10" ht="15" x14ac:dyDescent="0.25">
      <c r="A16" s="162">
        <v>44168</v>
      </c>
      <c r="B16" s="169" t="s">
        <v>10</v>
      </c>
      <c r="C16" s="164">
        <v>416411961</v>
      </c>
      <c r="D16" s="170" t="s">
        <v>11</v>
      </c>
      <c r="E16" s="166">
        <v>21703</v>
      </c>
      <c r="F16" s="167"/>
      <c r="G16" s="168">
        <f t="shared" si="0"/>
        <v>65647143.670000009</v>
      </c>
    </row>
    <row r="17" spans="1:7" ht="15" x14ac:dyDescent="0.25">
      <c r="A17" s="162">
        <v>44168</v>
      </c>
      <c r="B17" s="169" t="s">
        <v>10</v>
      </c>
      <c r="C17" s="164">
        <v>17709334</v>
      </c>
      <c r="D17" s="170" t="s">
        <v>11</v>
      </c>
      <c r="E17" s="166">
        <v>424210.2</v>
      </c>
      <c r="F17" s="167"/>
      <c r="G17" s="168">
        <f t="shared" si="0"/>
        <v>66071353.870000012</v>
      </c>
    </row>
    <row r="18" spans="1:7" ht="15" x14ac:dyDescent="0.25">
      <c r="A18" s="162">
        <v>44168</v>
      </c>
      <c r="B18" s="169" t="s">
        <v>10</v>
      </c>
      <c r="C18" s="172" t="s">
        <v>73</v>
      </c>
      <c r="D18" s="170" t="s">
        <v>11</v>
      </c>
      <c r="E18" s="173">
        <v>45980</v>
      </c>
      <c r="F18" s="167"/>
      <c r="G18" s="168">
        <f t="shared" si="0"/>
        <v>66117333.870000012</v>
      </c>
    </row>
    <row r="19" spans="1:7" ht="15" x14ac:dyDescent="0.25">
      <c r="A19" s="162">
        <v>44169</v>
      </c>
      <c r="B19" s="169" t="s">
        <v>10</v>
      </c>
      <c r="C19" s="174">
        <v>363832707</v>
      </c>
      <c r="D19" s="170" t="s">
        <v>11</v>
      </c>
      <c r="E19" s="166">
        <v>900</v>
      </c>
      <c r="F19" s="167"/>
      <c r="G19" s="168">
        <f t="shared" si="0"/>
        <v>66118233.870000012</v>
      </c>
    </row>
    <row r="20" spans="1:7" ht="15" x14ac:dyDescent="0.25">
      <c r="A20" s="162">
        <v>44169</v>
      </c>
      <c r="B20" s="169" t="s">
        <v>10</v>
      </c>
      <c r="C20" s="174">
        <v>363832705</v>
      </c>
      <c r="D20" s="170" t="s">
        <v>11</v>
      </c>
      <c r="E20" s="166">
        <v>35120</v>
      </c>
      <c r="F20" s="167"/>
      <c r="G20" s="168">
        <f t="shared" si="0"/>
        <v>66153353.870000012</v>
      </c>
    </row>
    <row r="21" spans="1:7" ht="15" x14ac:dyDescent="0.25">
      <c r="A21" s="162">
        <v>44169</v>
      </c>
      <c r="B21" s="169" t="s">
        <v>10</v>
      </c>
      <c r="C21" s="164">
        <v>17709336</v>
      </c>
      <c r="D21" s="170" t="s">
        <v>11</v>
      </c>
      <c r="E21" s="166">
        <v>223737.24</v>
      </c>
      <c r="F21" s="167"/>
      <c r="G21" s="168">
        <f t="shared" si="0"/>
        <v>66377091.110000014</v>
      </c>
    </row>
    <row r="22" spans="1:7" ht="15" x14ac:dyDescent="0.25">
      <c r="A22" s="162">
        <v>44169</v>
      </c>
      <c r="B22" s="169" t="s">
        <v>23</v>
      </c>
      <c r="C22" s="164" t="s">
        <v>22</v>
      </c>
      <c r="D22" s="170" t="s">
        <v>11</v>
      </c>
      <c r="E22" s="166">
        <v>233432</v>
      </c>
      <c r="F22" s="167"/>
      <c r="G22" s="168">
        <f t="shared" si="0"/>
        <v>66610523.110000014</v>
      </c>
    </row>
    <row r="23" spans="1:7" ht="15" x14ac:dyDescent="0.25">
      <c r="A23" s="162">
        <v>44172</v>
      </c>
      <c r="B23" s="169" t="s">
        <v>10</v>
      </c>
      <c r="C23" s="164">
        <v>416405098</v>
      </c>
      <c r="D23" s="170" t="s">
        <v>11</v>
      </c>
      <c r="E23" s="166">
        <v>4741.4799999999996</v>
      </c>
      <c r="F23" s="167"/>
      <c r="G23" s="168">
        <f t="shared" si="0"/>
        <v>66615264.590000011</v>
      </c>
    </row>
    <row r="24" spans="1:7" ht="15" x14ac:dyDescent="0.25">
      <c r="A24" s="162">
        <v>44172</v>
      </c>
      <c r="B24" s="169" t="s">
        <v>65</v>
      </c>
      <c r="C24" s="164">
        <v>416405097</v>
      </c>
      <c r="D24" s="170" t="s">
        <v>11</v>
      </c>
      <c r="E24" s="166">
        <v>151111</v>
      </c>
      <c r="F24" s="167"/>
      <c r="G24" s="168">
        <f t="shared" si="0"/>
        <v>66766375.590000011</v>
      </c>
    </row>
    <row r="25" spans="1:7" ht="15" x14ac:dyDescent="0.25">
      <c r="A25" s="162">
        <v>44172</v>
      </c>
      <c r="B25" s="169" t="s">
        <v>10</v>
      </c>
      <c r="C25" s="164">
        <v>17709341</v>
      </c>
      <c r="D25" s="170" t="s">
        <v>11</v>
      </c>
      <c r="E25" s="166">
        <v>76172.77</v>
      </c>
      <c r="F25" s="167"/>
      <c r="G25" s="168">
        <f t="shared" si="0"/>
        <v>66842548.360000014</v>
      </c>
    </row>
    <row r="26" spans="1:7" ht="15" x14ac:dyDescent="0.25">
      <c r="A26" s="175">
        <v>44173</v>
      </c>
      <c r="B26" s="169" t="s">
        <v>22</v>
      </c>
      <c r="C26" s="176">
        <v>416407575</v>
      </c>
      <c r="D26" s="170" t="s">
        <v>11</v>
      </c>
      <c r="E26" s="166">
        <v>2065.44</v>
      </c>
      <c r="F26" s="167"/>
      <c r="G26" s="168">
        <f t="shared" si="0"/>
        <v>66844613.800000012</v>
      </c>
    </row>
    <row r="27" spans="1:7" ht="15" x14ac:dyDescent="0.25">
      <c r="A27" s="175">
        <v>44173</v>
      </c>
      <c r="B27" s="169" t="s">
        <v>23</v>
      </c>
      <c r="C27" s="164">
        <v>416407574</v>
      </c>
      <c r="D27" s="170" t="s">
        <v>11</v>
      </c>
      <c r="E27" s="166">
        <v>15124</v>
      </c>
      <c r="F27" s="167"/>
      <c r="G27" s="168">
        <f t="shared" si="0"/>
        <v>66859737.800000012</v>
      </c>
    </row>
    <row r="28" spans="1:7" ht="15" x14ac:dyDescent="0.25">
      <c r="A28" s="162">
        <v>44174</v>
      </c>
      <c r="B28" s="169" t="s">
        <v>10</v>
      </c>
      <c r="C28" s="164">
        <v>424795024</v>
      </c>
      <c r="D28" s="170" t="s">
        <v>11</v>
      </c>
      <c r="E28" s="166">
        <v>170</v>
      </c>
      <c r="F28" s="167"/>
      <c r="G28" s="168">
        <f t="shared" si="0"/>
        <v>66859907.800000012</v>
      </c>
    </row>
    <row r="29" spans="1:7" ht="15" x14ac:dyDescent="0.25">
      <c r="A29" s="162">
        <v>44174</v>
      </c>
      <c r="B29" s="169" t="s">
        <v>10</v>
      </c>
      <c r="C29" s="164">
        <v>424795021</v>
      </c>
      <c r="D29" s="170" t="s">
        <v>11</v>
      </c>
      <c r="E29" s="166">
        <v>3715.94</v>
      </c>
      <c r="F29" s="167"/>
      <c r="G29" s="168">
        <f t="shared" si="0"/>
        <v>66863623.74000001</v>
      </c>
    </row>
    <row r="30" spans="1:7" ht="15" x14ac:dyDescent="0.25">
      <c r="A30" s="162">
        <v>44174</v>
      </c>
      <c r="B30" s="169" t="s">
        <v>10</v>
      </c>
      <c r="C30" s="164">
        <v>424795023</v>
      </c>
      <c r="D30" s="170" t="s">
        <v>11</v>
      </c>
      <c r="E30" s="166">
        <v>217.97</v>
      </c>
      <c r="F30" s="167"/>
      <c r="G30" s="168">
        <f t="shared" si="0"/>
        <v>66863841.710000008</v>
      </c>
    </row>
    <row r="31" spans="1:7" ht="15" x14ac:dyDescent="0.25">
      <c r="A31" s="162">
        <v>44174</v>
      </c>
      <c r="B31" s="169" t="s">
        <v>10</v>
      </c>
      <c r="C31" s="164">
        <v>424795020</v>
      </c>
      <c r="D31" s="170" t="s">
        <v>11</v>
      </c>
      <c r="E31" s="166">
        <v>31306.03</v>
      </c>
      <c r="F31" s="167"/>
      <c r="G31" s="168">
        <f t="shared" si="0"/>
        <v>66895147.74000001</v>
      </c>
    </row>
    <row r="32" spans="1:7" ht="15" x14ac:dyDescent="0.25">
      <c r="A32" s="162">
        <v>44174</v>
      </c>
      <c r="B32" s="169" t="s">
        <v>10</v>
      </c>
      <c r="C32" s="177" t="s">
        <v>23</v>
      </c>
      <c r="D32" s="170" t="s">
        <v>11</v>
      </c>
      <c r="E32" s="166">
        <v>319539</v>
      </c>
      <c r="F32" s="167"/>
      <c r="G32" s="168">
        <f t="shared" si="0"/>
        <v>67214686.74000001</v>
      </c>
    </row>
    <row r="33" spans="1:7" ht="15" x14ac:dyDescent="0.25">
      <c r="A33" s="162">
        <v>44175</v>
      </c>
      <c r="B33" s="169" t="s">
        <v>10</v>
      </c>
      <c r="C33" s="164">
        <v>424795230</v>
      </c>
      <c r="D33" s="170" t="s">
        <v>11</v>
      </c>
      <c r="E33" s="166">
        <v>16011.56</v>
      </c>
      <c r="F33" s="167"/>
      <c r="G33" s="168">
        <f t="shared" si="0"/>
        <v>67230698.300000012</v>
      </c>
    </row>
    <row r="34" spans="1:7" ht="15" x14ac:dyDescent="0.25">
      <c r="A34" s="162">
        <v>44175</v>
      </c>
      <c r="B34" s="169" t="s">
        <v>10</v>
      </c>
      <c r="C34" s="164">
        <v>424795229</v>
      </c>
      <c r="D34" s="170" t="s">
        <v>11</v>
      </c>
      <c r="E34" s="166">
        <v>103000</v>
      </c>
      <c r="F34" s="167"/>
      <c r="G34" s="168">
        <f t="shared" si="0"/>
        <v>67333698.300000012</v>
      </c>
    </row>
    <row r="35" spans="1:7" ht="15" x14ac:dyDescent="0.25">
      <c r="A35" s="162">
        <v>44175</v>
      </c>
      <c r="B35" s="169" t="s">
        <v>10</v>
      </c>
      <c r="C35" s="164" t="s">
        <v>22</v>
      </c>
      <c r="D35" s="170" t="s">
        <v>11</v>
      </c>
      <c r="E35" s="166">
        <v>68221</v>
      </c>
      <c r="F35" s="167"/>
      <c r="G35" s="168">
        <f t="shared" si="0"/>
        <v>67401919.300000012</v>
      </c>
    </row>
    <row r="36" spans="1:7" ht="15" x14ac:dyDescent="0.25">
      <c r="A36" s="162">
        <v>44176</v>
      </c>
      <c r="B36" s="169" t="s">
        <v>10</v>
      </c>
      <c r="C36" s="164">
        <v>424795401</v>
      </c>
      <c r="D36" s="170" t="s">
        <v>11</v>
      </c>
      <c r="E36" s="166">
        <v>46664.43</v>
      </c>
      <c r="F36" s="167"/>
      <c r="G36" s="168">
        <f t="shared" si="0"/>
        <v>67448583.730000019</v>
      </c>
    </row>
    <row r="37" spans="1:7" ht="15" x14ac:dyDescent="0.25">
      <c r="A37" s="162">
        <v>44176</v>
      </c>
      <c r="B37" s="169" t="s">
        <v>10</v>
      </c>
      <c r="C37" s="164">
        <v>424795400</v>
      </c>
      <c r="D37" s="170" t="s">
        <v>11</v>
      </c>
      <c r="E37" s="166">
        <v>1800</v>
      </c>
      <c r="F37" s="167"/>
      <c r="G37" s="168">
        <f t="shared" si="0"/>
        <v>67450383.730000019</v>
      </c>
    </row>
    <row r="38" spans="1:7" ht="15" x14ac:dyDescent="0.25">
      <c r="A38" s="162">
        <v>44179</v>
      </c>
      <c r="B38" s="169" t="s">
        <v>10</v>
      </c>
      <c r="C38" s="164">
        <v>424645402</v>
      </c>
      <c r="D38" s="170" t="s">
        <v>11</v>
      </c>
      <c r="E38" s="166">
        <v>84660.75</v>
      </c>
      <c r="F38" s="167"/>
      <c r="G38" s="168">
        <f t="shared" si="0"/>
        <v>67535044.480000019</v>
      </c>
    </row>
    <row r="39" spans="1:7" ht="15" x14ac:dyDescent="0.25">
      <c r="A39" s="162">
        <v>44179</v>
      </c>
      <c r="B39" s="169" t="s">
        <v>10</v>
      </c>
      <c r="C39" s="164">
        <v>424645403</v>
      </c>
      <c r="D39" s="170" t="s">
        <v>11</v>
      </c>
      <c r="E39" s="166">
        <v>7122.5</v>
      </c>
      <c r="F39" s="167"/>
      <c r="G39" s="168">
        <f t="shared" si="0"/>
        <v>67542166.980000019</v>
      </c>
    </row>
    <row r="40" spans="1:7" ht="15" x14ac:dyDescent="0.25">
      <c r="A40" s="162">
        <v>44179</v>
      </c>
      <c r="B40" s="169" t="s">
        <v>10</v>
      </c>
      <c r="C40" s="164">
        <v>424645405</v>
      </c>
      <c r="D40" s="170" t="s">
        <v>11</v>
      </c>
      <c r="E40" s="178">
        <v>114.25</v>
      </c>
      <c r="F40" s="167"/>
      <c r="G40" s="168">
        <f t="shared" si="0"/>
        <v>67542281.230000019</v>
      </c>
    </row>
    <row r="41" spans="1:7" ht="15" x14ac:dyDescent="0.25">
      <c r="A41" s="162">
        <v>44179</v>
      </c>
      <c r="B41" s="169" t="s">
        <v>10</v>
      </c>
      <c r="C41" s="164">
        <v>424645406</v>
      </c>
      <c r="D41" s="170" t="s">
        <v>11</v>
      </c>
      <c r="E41" s="178">
        <v>170</v>
      </c>
      <c r="F41" s="167"/>
      <c r="G41" s="168">
        <f t="shared" si="0"/>
        <v>67542451.230000019</v>
      </c>
    </row>
    <row r="42" spans="1:7" ht="15" x14ac:dyDescent="0.25">
      <c r="A42" s="162">
        <v>44180</v>
      </c>
      <c r="B42" s="169" t="s">
        <v>10</v>
      </c>
      <c r="C42" s="164">
        <v>418639047</v>
      </c>
      <c r="D42" s="170" t="s">
        <v>11</v>
      </c>
      <c r="E42" s="178">
        <v>24384.31</v>
      </c>
      <c r="F42" s="167"/>
      <c r="G42" s="168">
        <f t="shared" si="0"/>
        <v>67566835.540000021</v>
      </c>
    </row>
    <row r="43" spans="1:7" ht="15" x14ac:dyDescent="0.25">
      <c r="A43" s="162">
        <v>44180</v>
      </c>
      <c r="B43" s="169" t="s">
        <v>10</v>
      </c>
      <c r="C43" s="164">
        <v>418639046</v>
      </c>
      <c r="D43" s="170" t="s">
        <v>11</v>
      </c>
      <c r="E43" s="178">
        <v>1800</v>
      </c>
      <c r="F43" s="167"/>
      <c r="G43" s="168">
        <f t="shared" si="0"/>
        <v>67568635.540000021</v>
      </c>
    </row>
    <row r="44" spans="1:7" ht="15" x14ac:dyDescent="0.25">
      <c r="A44" s="162">
        <v>44181</v>
      </c>
      <c r="B44" s="169" t="s">
        <v>10</v>
      </c>
      <c r="C44" s="177">
        <v>424644121</v>
      </c>
      <c r="D44" s="170" t="s">
        <v>11</v>
      </c>
      <c r="E44" s="178">
        <v>6540.72</v>
      </c>
      <c r="F44" s="167"/>
      <c r="G44" s="168">
        <f t="shared" si="0"/>
        <v>67575176.26000002</v>
      </c>
    </row>
    <row r="45" spans="1:7" ht="15" x14ac:dyDescent="0.25">
      <c r="A45" s="162">
        <v>44181</v>
      </c>
      <c r="B45" s="169" t="s">
        <v>10</v>
      </c>
      <c r="C45" s="177">
        <v>424644120</v>
      </c>
      <c r="D45" s="170" t="s">
        <v>11</v>
      </c>
      <c r="E45" s="178">
        <v>8302</v>
      </c>
      <c r="F45" s="167"/>
      <c r="G45" s="168">
        <f t="shared" si="0"/>
        <v>67583478.26000002</v>
      </c>
    </row>
    <row r="46" spans="1:7" ht="15" x14ac:dyDescent="0.25">
      <c r="A46" s="162">
        <v>44182</v>
      </c>
      <c r="B46" s="169" t="s">
        <v>10</v>
      </c>
      <c r="C46" s="164">
        <v>424645155</v>
      </c>
      <c r="D46" s="170" t="s">
        <v>11</v>
      </c>
      <c r="E46" s="178">
        <v>12598.28</v>
      </c>
      <c r="F46" s="167"/>
      <c r="G46" s="168">
        <f t="shared" si="0"/>
        <v>67596076.540000021</v>
      </c>
    </row>
    <row r="47" spans="1:7" ht="15" x14ac:dyDescent="0.25">
      <c r="A47" s="162">
        <v>44182</v>
      </c>
      <c r="B47" s="169" t="s">
        <v>10</v>
      </c>
      <c r="C47" s="164">
        <v>424645156</v>
      </c>
      <c r="D47" s="170" t="s">
        <v>11</v>
      </c>
      <c r="E47" s="178">
        <v>56500</v>
      </c>
      <c r="F47" s="167"/>
      <c r="G47" s="168">
        <f t="shared" si="0"/>
        <v>67652576.540000021</v>
      </c>
    </row>
    <row r="48" spans="1:7" ht="15" x14ac:dyDescent="0.25">
      <c r="A48" s="179" t="s">
        <v>22</v>
      </c>
      <c r="B48" s="169" t="s">
        <v>10</v>
      </c>
      <c r="C48" s="164"/>
      <c r="D48" s="170" t="s">
        <v>11</v>
      </c>
      <c r="E48" s="178">
        <v>233888</v>
      </c>
      <c r="F48" s="167"/>
      <c r="G48" s="168">
        <f t="shared" si="0"/>
        <v>67886464.540000021</v>
      </c>
    </row>
    <row r="49" spans="1:7" ht="15" x14ac:dyDescent="0.25">
      <c r="A49" s="162">
        <v>44183</v>
      </c>
      <c r="B49" s="169" t="s">
        <v>10</v>
      </c>
      <c r="C49" s="164">
        <v>424645530</v>
      </c>
      <c r="D49" s="170" t="s">
        <v>11</v>
      </c>
      <c r="E49" s="178">
        <v>17637</v>
      </c>
      <c r="F49" s="167"/>
      <c r="G49" s="168">
        <f t="shared" si="0"/>
        <v>67904101.540000021</v>
      </c>
    </row>
    <row r="50" spans="1:7" ht="15" x14ac:dyDescent="0.25">
      <c r="A50" s="162">
        <v>44183</v>
      </c>
      <c r="B50" s="169" t="s">
        <v>10</v>
      </c>
      <c r="C50" s="164">
        <v>424645531</v>
      </c>
      <c r="D50" s="170" t="s">
        <v>11</v>
      </c>
      <c r="E50" s="178">
        <v>28742.69</v>
      </c>
      <c r="F50" s="167"/>
      <c r="G50" s="168">
        <f t="shared" si="0"/>
        <v>67932844.230000019</v>
      </c>
    </row>
    <row r="51" spans="1:7" ht="15" x14ac:dyDescent="0.25">
      <c r="A51" s="162">
        <v>44186</v>
      </c>
      <c r="B51" s="169" t="s">
        <v>10</v>
      </c>
      <c r="C51" s="164">
        <v>418636178</v>
      </c>
      <c r="D51" s="170" t="s">
        <v>11</v>
      </c>
      <c r="E51" s="178">
        <v>13924.22</v>
      </c>
      <c r="F51" s="167"/>
      <c r="G51" s="168">
        <f t="shared" si="0"/>
        <v>67946768.450000018</v>
      </c>
    </row>
    <row r="52" spans="1:7" ht="15" x14ac:dyDescent="0.25">
      <c r="A52" s="162">
        <v>44186</v>
      </c>
      <c r="B52" s="169" t="s">
        <v>10</v>
      </c>
      <c r="C52" s="164">
        <v>418636177</v>
      </c>
      <c r="D52" s="170" t="s">
        <v>11</v>
      </c>
      <c r="E52" s="178">
        <v>1800</v>
      </c>
      <c r="F52" s="167"/>
      <c r="G52" s="168">
        <f t="shared" si="0"/>
        <v>67948568.450000018</v>
      </c>
    </row>
    <row r="53" spans="1:7" ht="15" x14ac:dyDescent="0.25">
      <c r="A53" s="162">
        <v>44186</v>
      </c>
      <c r="B53" s="169" t="s">
        <v>10</v>
      </c>
      <c r="C53" s="164">
        <v>17709343</v>
      </c>
      <c r="D53" s="170" t="s">
        <v>11</v>
      </c>
      <c r="E53" s="178">
        <v>2258662.81</v>
      </c>
      <c r="F53" s="167"/>
      <c r="G53" s="168">
        <f t="shared" si="0"/>
        <v>70207231.26000002</v>
      </c>
    </row>
    <row r="54" spans="1:7" ht="15" x14ac:dyDescent="0.25">
      <c r="A54" s="162">
        <v>44187</v>
      </c>
      <c r="B54" s="169" t="s">
        <v>10</v>
      </c>
      <c r="C54" s="164">
        <v>418636428</v>
      </c>
      <c r="D54" s="170" t="s">
        <v>11</v>
      </c>
      <c r="E54" s="178">
        <v>127200.78</v>
      </c>
      <c r="F54" s="167"/>
      <c r="G54" s="168">
        <f t="shared" si="0"/>
        <v>70334432.040000021</v>
      </c>
    </row>
    <row r="55" spans="1:7" ht="15" x14ac:dyDescent="0.25">
      <c r="A55" s="162">
        <v>44187</v>
      </c>
      <c r="B55" s="169" t="s">
        <v>10</v>
      </c>
      <c r="C55" s="164">
        <v>418636426</v>
      </c>
      <c r="D55" s="170" t="s">
        <v>11</v>
      </c>
      <c r="E55" s="178">
        <v>841.22</v>
      </c>
      <c r="F55" s="167"/>
      <c r="G55" s="168">
        <f t="shared" si="0"/>
        <v>70335273.26000002</v>
      </c>
    </row>
    <row r="56" spans="1:7" ht="15" x14ac:dyDescent="0.25">
      <c r="A56" s="162">
        <v>44187</v>
      </c>
      <c r="B56" s="169" t="s">
        <v>10</v>
      </c>
      <c r="C56" s="164">
        <v>418636427</v>
      </c>
      <c r="D56" s="170" t="s">
        <v>11</v>
      </c>
      <c r="E56" s="178">
        <v>680</v>
      </c>
      <c r="F56" s="167"/>
      <c r="G56" s="168">
        <f t="shared" si="0"/>
        <v>70335953.26000002</v>
      </c>
    </row>
    <row r="57" spans="1:7" ht="15" x14ac:dyDescent="0.25">
      <c r="A57" s="162">
        <v>44187</v>
      </c>
      <c r="B57" s="169" t="s">
        <v>10</v>
      </c>
      <c r="C57" s="164">
        <v>418636429</v>
      </c>
      <c r="D57" s="170" t="s">
        <v>11</v>
      </c>
      <c r="E57" s="178">
        <v>17914.87</v>
      </c>
      <c r="F57" s="167"/>
      <c r="G57" s="168">
        <f t="shared" si="0"/>
        <v>70353868.130000025</v>
      </c>
    </row>
    <row r="58" spans="1:7" ht="15" x14ac:dyDescent="0.25">
      <c r="A58" s="162">
        <v>44188</v>
      </c>
      <c r="B58" s="169" t="s">
        <v>22</v>
      </c>
      <c r="C58" s="164">
        <v>424644646</v>
      </c>
      <c r="D58" s="170" t="s">
        <v>11</v>
      </c>
      <c r="E58" s="178">
        <v>18407</v>
      </c>
      <c r="F58" s="167"/>
      <c r="G58" s="168">
        <f t="shared" si="0"/>
        <v>70372275.130000025</v>
      </c>
    </row>
    <row r="59" spans="1:7" ht="15" x14ac:dyDescent="0.25">
      <c r="A59" s="162">
        <v>44188</v>
      </c>
      <c r="B59" s="169" t="s">
        <v>10</v>
      </c>
      <c r="C59" s="164">
        <v>424644645</v>
      </c>
      <c r="D59" s="170" t="s">
        <v>11</v>
      </c>
      <c r="E59" s="178">
        <v>48655</v>
      </c>
      <c r="F59" s="167"/>
      <c r="G59" s="168">
        <f t="shared" si="0"/>
        <v>70420930.130000025</v>
      </c>
    </row>
    <row r="60" spans="1:7" ht="15" x14ac:dyDescent="0.25">
      <c r="A60" s="162">
        <v>44193</v>
      </c>
      <c r="B60" s="169" t="s">
        <v>10</v>
      </c>
      <c r="C60" s="164">
        <v>418493015</v>
      </c>
      <c r="D60" s="170" t="s">
        <v>11</v>
      </c>
      <c r="E60" s="178">
        <v>1633.13</v>
      </c>
      <c r="F60" s="167"/>
      <c r="G60" s="168">
        <f t="shared" si="0"/>
        <v>70422563.26000002</v>
      </c>
    </row>
    <row r="61" spans="1:7" ht="15" x14ac:dyDescent="0.25">
      <c r="A61" s="162">
        <v>44193</v>
      </c>
      <c r="B61" s="169" t="s">
        <v>10</v>
      </c>
      <c r="C61" s="164">
        <v>418493014</v>
      </c>
      <c r="D61" s="170" t="s">
        <v>11</v>
      </c>
      <c r="E61" s="178">
        <v>11500</v>
      </c>
      <c r="F61" s="167"/>
      <c r="G61" s="168">
        <f t="shared" si="0"/>
        <v>70434063.26000002</v>
      </c>
    </row>
    <row r="62" spans="1:7" ht="15" x14ac:dyDescent="0.25">
      <c r="A62" s="162">
        <v>44194</v>
      </c>
      <c r="B62" s="169" t="s">
        <v>10</v>
      </c>
      <c r="C62" s="164">
        <v>418493302</v>
      </c>
      <c r="D62" s="170" t="s">
        <v>11</v>
      </c>
      <c r="E62" s="178">
        <v>24692.52</v>
      </c>
      <c r="F62" s="167"/>
      <c r="G62" s="168">
        <f t="shared" si="0"/>
        <v>70458755.780000016</v>
      </c>
    </row>
    <row r="63" spans="1:7" ht="15" x14ac:dyDescent="0.25">
      <c r="A63" s="162">
        <v>44194</v>
      </c>
      <c r="B63" s="169" t="s">
        <v>10</v>
      </c>
      <c r="C63" s="164">
        <v>418493304</v>
      </c>
      <c r="D63" s="170" t="s">
        <v>11</v>
      </c>
      <c r="E63" s="178">
        <v>40097.78</v>
      </c>
      <c r="F63" s="167"/>
      <c r="G63" s="168">
        <f t="shared" si="0"/>
        <v>70498853.560000017</v>
      </c>
    </row>
    <row r="64" spans="1:7" ht="15" x14ac:dyDescent="0.25">
      <c r="A64" s="162">
        <v>44194</v>
      </c>
      <c r="B64" s="169" t="s">
        <v>10</v>
      </c>
      <c r="C64" s="164">
        <v>418493306</v>
      </c>
      <c r="D64" s="170" t="s">
        <v>11</v>
      </c>
      <c r="E64" s="178">
        <v>170</v>
      </c>
      <c r="F64" s="167"/>
      <c r="G64" s="168">
        <f t="shared" si="0"/>
        <v>70499023.560000017</v>
      </c>
    </row>
    <row r="65" spans="1:7" ht="15" x14ac:dyDescent="0.25">
      <c r="A65" s="162">
        <v>44194</v>
      </c>
      <c r="B65" s="169" t="s">
        <v>10</v>
      </c>
      <c r="C65" s="164">
        <v>418493307</v>
      </c>
      <c r="D65" s="170" t="s">
        <v>11</v>
      </c>
      <c r="E65" s="178">
        <v>29.48</v>
      </c>
      <c r="F65" s="167"/>
      <c r="G65" s="168">
        <f t="shared" si="0"/>
        <v>70499053.040000021</v>
      </c>
    </row>
    <row r="66" spans="1:7" ht="15" x14ac:dyDescent="0.25">
      <c r="A66" s="162">
        <v>44195</v>
      </c>
      <c r="B66" s="169" t="s">
        <v>10</v>
      </c>
      <c r="C66" s="164">
        <v>41849344</v>
      </c>
      <c r="D66" s="170" t="s">
        <v>11</v>
      </c>
      <c r="E66" s="178">
        <v>76268.929999999993</v>
      </c>
      <c r="F66" s="167"/>
      <c r="G66" s="168">
        <f t="shared" si="0"/>
        <v>70575321.970000029</v>
      </c>
    </row>
    <row r="67" spans="1:7" ht="15" x14ac:dyDescent="0.25">
      <c r="A67" s="162">
        <v>44195</v>
      </c>
      <c r="B67" s="169" t="s">
        <v>10</v>
      </c>
      <c r="C67" s="164">
        <v>41849343</v>
      </c>
      <c r="D67" s="170" t="s">
        <v>11</v>
      </c>
      <c r="E67" s="178">
        <v>71350</v>
      </c>
      <c r="F67" s="170"/>
      <c r="G67" s="168">
        <f t="shared" si="0"/>
        <v>70646671.970000029</v>
      </c>
    </row>
    <row r="68" spans="1:7" ht="15" x14ac:dyDescent="0.25">
      <c r="A68" s="162">
        <v>44194</v>
      </c>
      <c r="B68" s="169" t="s">
        <v>10</v>
      </c>
      <c r="C68" s="164" t="s">
        <v>22</v>
      </c>
      <c r="D68" s="170" t="s">
        <v>11</v>
      </c>
      <c r="E68" s="178">
        <v>588307.56000000006</v>
      </c>
      <c r="F68" s="170"/>
      <c r="G68" s="168">
        <f t="shared" si="0"/>
        <v>71234979.530000031</v>
      </c>
    </row>
    <row r="69" spans="1:7" ht="15" x14ac:dyDescent="0.25">
      <c r="A69" s="162">
        <v>44201</v>
      </c>
      <c r="B69" s="169" t="s">
        <v>10</v>
      </c>
      <c r="C69" s="164">
        <v>406901002</v>
      </c>
      <c r="D69" s="170" t="s">
        <v>11</v>
      </c>
      <c r="E69" s="178">
        <v>4189.34</v>
      </c>
      <c r="F69" s="170"/>
      <c r="G69" s="168">
        <f t="shared" si="0"/>
        <v>71239168.870000035</v>
      </c>
    </row>
    <row r="70" spans="1:7" ht="15" x14ac:dyDescent="0.25">
      <c r="A70" s="162">
        <v>44201</v>
      </c>
      <c r="B70" s="169" t="s">
        <v>10</v>
      </c>
      <c r="C70" s="164">
        <v>406901001</v>
      </c>
      <c r="D70" s="170" t="s">
        <v>11</v>
      </c>
      <c r="E70" s="178">
        <v>11000</v>
      </c>
      <c r="F70" s="170"/>
      <c r="G70" s="168">
        <f t="shared" si="0"/>
        <v>71250168.870000035</v>
      </c>
    </row>
    <row r="71" spans="1:7" ht="15" x14ac:dyDescent="0.25">
      <c r="A71" s="162">
        <v>44201</v>
      </c>
      <c r="B71" s="169" t="s">
        <v>10</v>
      </c>
      <c r="C71" s="164">
        <v>17709351</v>
      </c>
      <c r="D71" s="170" t="s">
        <v>11</v>
      </c>
      <c r="E71" s="178">
        <v>120030</v>
      </c>
      <c r="F71" s="170"/>
      <c r="G71" s="168">
        <f t="shared" si="0"/>
        <v>71370198.870000035</v>
      </c>
    </row>
    <row r="72" spans="1:7" ht="15" x14ac:dyDescent="0.25">
      <c r="A72" s="162">
        <v>44195</v>
      </c>
      <c r="B72" s="169" t="s">
        <v>15</v>
      </c>
      <c r="C72" s="164">
        <v>221401</v>
      </c>
      <c r="D72" s="170" t="s">
        <v>74</v>
      </c>
      <c r="E72" s="170"/>
      <c r="F72" s="180">
        <v>160</v>
      </c>
      <c r="G72" s="168">
        <f t="shared" si="0"/>
        <v>71370038.870000035</v>
      </c>
    </row>
    <row r="73" spans="1:7" ht="15" x14ac:dyDescent="0.25">
      <c r="A73" s="162">
        <v>44195</v>
      </c>
      <c r="B73" s="169" t="s">
        <v>15</v>
      </c>
      <c r="C73" s="164">
        <v>222101</v>
      </c>
      <c r="D73" s="170" t="s">
        <v>18</v>
      </c>
      <c r="E73" s="170"/>
      <c r="F73" s="181">
        <v>500</v>
      </c>
      <c r="G73" s="168">
        <f t="shared" si="0"/>
        <v>71369538.870000035</v>
      </c>
    </row>
    <row r="74" spans="1:7" ht="15" x14ac:dyDescent="0.25">
      <c r="A74" s="162">
        <v>44195</v>
      </c>
      <c r="B74" s="169" t="s">
        <v>15</v>
      </c>
      <c r="C74" s="164">
        <v>224101</v>
      </c>
      <c r="D74" s="170" t="s">
        <v>48</v>
      </c>
      <c r="E74" s="170"/>
      <c r="F74" s="181">
        <v>1350</v>
      </c>
      <c r="G74" s="168">
        <f t="shared" si="0"/>
        <v>71368188.870000035</v>
      </c>
    </row>
    <row r="75" spans="1:7" ht="15" x14ac:dyDescent="0.25">
      <c r="A75" s="162">
        <v>44195</v>
      </c>
      <c r="B75" s="169" t="s">
        <v>15</v>
      </c>
      <c r="C75" s="164">
        <v>227206</v>
      </c>
      <c r="D75" s="170" t="s">
        <v>40</v>
      </c>
      <c r="E75" s="170"/>
      <c r="F75" s="181">
        <v>300.19</v>
      </c>
      <c r="G75" s="168">
        <f t="shared" si="0"/>
        <v>71367888.680000037</v>
      </c>
    </row>
    <row r="76" spans="1:7" ht="15" x14ac:dyDescent="0.25">
      <c r="A76" s="162">
        <v>44195</v>
      </c>
      <c r="B76" s="169" t="s">
        <v>15</v>
      </c>
      <c r="C76" s="164">
        <v>228502</v>
      </c>
      <c r="D76" s="170" t="s">
        <v>69</v>
      </c>
      <c r="E76" s="170"/>
      <c r="F76" s="181">
        <v>3410.2</v>
      </c>
      <c r="G76" s="168">
        <f t="shared" si="0"/>
        <v>71364478.480000034</v>
      </c>
    </row>
    <row r="77" spans="1:7" ht="15" x14ac:dyDescent="0.25">
      <c r="A77" s="162">
        <v>44195</v>
      </c>
      <c r="B77" s="169" t="s">
        <v>15</v>
      </c>
      <c r="C77" s="164">
        <v>228503</v>
      </c>
      <c r="D77" s="170" t="s">
        <v>49</v>
      </c>
      <c r="E77" s="170"/>
      <c r="F77" s="181">
        <v>140</v>
      </c>
      <c r="G77" s="168">
        <f t="shared" ref="G77:G96" si="1">+G76+E77-F77</f>
        <v>71364338.480000034</v>
      </c>
    </row>
    <row r="78" spans="1:7" ht="15" x14ac:dyDescent="0.25">
      <c r="A78" s="162">
        <v>44195</v>
      </c>
      <c r="B78" s="169" t="s">
        <v>15</v>
      </c>
      <c r="C78" s="164">
        <v>228602</v>
      </c>
      <c r="D78" s="170" t="s">
        <v>75</v>
      </c>
      <c r="E78" s="170"/>
      <c r="F78" s="181">
        <v>19720.73</v>
      </c>
      <c r="G78" s="168">
        <f t="shared" si="1"/>
        <v>71344617.75000003</v>
      </c>
    </row>
    <row r="79" spans="1:7" ht="15" x14ac:dyDescent="0.25">
      <c r="A79" s="162">
        <v>44195</v>
      </c>
      <c r="B79" s="169" t="s">
        <v>15</v>
      </c>
      <c r="C79" s="164">
        <v>231101</v>
      </c>
      <c r="D79" s="170" t="s">
        <v>38</v>
      </c>
      <c r="E79" s="170"/>
      <c r="F79" s="181">
        <v>38601.19</v>
      </c>
      <c r="G79" s="168">
        <f t="shared" si="1"/>
        <v>71306016.560000032</v>
      </c>
    </row>
    <row r="80" spans="1:7" ht="15" x14ac:dyDescent="0.25">
      <c r="A80" s="162">
        <v>44195</v>
      </c>
      <c r="B80" s="169" t="s">
        <v>15</v>
      </c>
      <c r="C80" s="164">
        <v>231401</v>
      </c>
      <c r="D80" s="170" t="s">
        <v>76</v>
      </c>
      <c r="E80" s="170"/>
      <c r="F80" s="181">
        <v>600</v>
      </c>
      <c r="G80" s="168">
        <f t="shared" si="1"/>
        <v>71305416.560000032</v>
      </c>
    </row>
    <row r="81" spans="1:7" ht="15" x14ac:dyDescent="0.25">
      <c r="A81" s="162">
        <v>44195</v>
      </c>
      <c r="B81" s="169" t="s">
        <v>15</v>
      </c>
      <c r="C81" s="164">
        <v>232201</v>
      </c>
      <c r="D81" s="170" t="s">
        <v>77</v>
      </c>
      <c r="E81" s="170"/>
      <c r="F81" s="181">
        <v>4213.12</v>
      </c>
      <c r="G81" s="168">
        <f t="shared" si="1"/>
        <v>71301203.440000027</v>
      </c>
    </row>
    <row r="82" spans="1:7" ht="15" x14ac:dyDescent="0.25">
      <c r="A82" s="162">
        <v>44195</v>
      </c>
      <c r="B82" s="169" t="s">
        <v>15</v>
      </c>
      <c r="C82" s="164">
        <v>232301</v>
      </c>
      <c r="D82" s="170" t="s">
        <v>78</v>
      </c>
      <c r="E82" s="170"/>
      <c r="F82" s="181">
        <v>5310</v>
      </c>
      <c r="G82" s="168">
        <f t="shared" si="1"/>
        <v>71295893.440000027</v>
      </c>
    </row>
    <row r="83" spans="1:7" ht="15" x14ac:dyDescent="0.25">
      <c r="A83" s="162">
        <v>44195</v>
      </c>
      <c r="B83" s="169" t="s">
        <v>15</v>
      </c>
      <c r="C83" s="164">
        <v>233101</v>
      </c>
      <c r="D83" s="170" t="s">
        <v>79</v>
      </c>
      <c r="E83" s="170"/>
      <c r="F83" s="181">
        <v>632</v>
      </c>
      <c r="G83" s="168">
        <f t="shared" si="1"/>
        <v>71295261.440000027</v>
      </c>
    </row>
    <row r="84" spans="1:7" ht="15" x14ac:dyDescent="0.25">
      <c r="A84" s="162">
        <v>44195</v>
      </c>
      <c r="B84" s="169" t="s">
        <v>15</v>
      </c>
      <c r="C84" s="164">
        <v>233201</v>
      </c>
      <c r="D84" s="170" t="s">
        <v>35</v>
      </c>
      <c r="E84" s="170"/>
      <c r="F84" s="181">
        <v>3979.99</v>
      </c>
      <c r="G84" s="168">
        <f t="shared" si="1"/>
        <v>71291281.450000033</v>
      </c>
    </row>
    <row r="85" spans="1:7" ht="15" x14ac:dyDescent="0.25">
      <c r="A85" s="162">
        <v>44195</v>
      </c>
      <c r="B85" s="169" t="s">
        <v>15</v>
      </c>
      <c r="C85" s="164">
        <v>235501</v>
      </c>
      <c r="D85" s="170" t="s">
        <v>55</v>
      </c>
      <c r="E85" s="170"/>
      <c r="F85" s="181">
        <v>10790</v>
      </c>
      <c r="G85" s="168">
        <f t="shared" si="1"/>
        <v>71280491.450000033</v>
      </c>
    </row>
    <row r="86" spans="1:7" ht="15" x14ac:dyDescent="0.25">
      <c r="A86" s="162">
        <v>44195</v>
      </c>
      <c r="B86" s="169" t="s">
        <v>15</v>
      </c>
      <c r="C86" s="164">
        <v>236101</v>
      </c>
      <c r="D86" s="170" t="s">
        <v>31</v>
      </c>
      <c r="E86" s="170"/>
      <c r="F86" s="181">
        <v>1050</v>
      </c>
      <c r="G86" s="168">
        <f t="shared" si="1"/>
        <v>71279441.450000033</v>
      </c>
    </row>
    <row r="87" spans="1:7" ht="15" x14ac:dyDescent="0.25">
      <c r="A87" s="162">
        <v>44195</v>
      </c>
      <c r="B87" s="169" t="s">
        <v>15</v>
      </c>
      <c r="C87" s="164">
        <v>236301</v>
      </c>
      <c r="D87" s="170" t="s">
        <v>19</v>
      </c>
      <c r="E87" s="170"/>
      <c r="F87" s="181">
        <v>9646</v>
      </c>
      <c r="G87" s="168">
        <f t="shared" si="1"/>
        <v>71269795.450000033</v>
      </c>
    </row>
    <row r="88" spans="1:7" ht="15" x14ac:dyDescent="0.25">
      <c r="A88" s="162">
        <v>44195</v>
      </c>
      <c r="B88" s="169" t="s">
        <v>15</v>
      </c>
      <c r="C88" s="164">
        <v>237104</v>
      </c>
      <c r="D88" s="170" t="s">
        <v>56</v>
      </c>
      <c r="E88" s="170"/>
      <c r="F88" s="181">
        <v>1000</v>
      </c>
      <c r="G88" s="168">
        <f t="shared" si="1"/>
        <v>71268795.450000033</v>
      </c>
    </row>
    <row r="89" spans="1:7" ht="15" x14ac:dyDescent="0.25">
      <c r="A89" s="162">
        <v>44195</v>
      </c>
      <c r="B89" s="169" t="s">
        <v>15</v>
      </c>
      <c r="C89" s="164">
        <v>237105</v>
      </c>
      <c r="D89" s="170" t="s">
        <v>80</v>
      </c>
      <c r="E89" s="170"/>
      <c r="F89" s="181">
        <v>472</v>
      </c>
      <c r="G89" s="168">
        <f t="shared" si="1"/>
        <v>71268323.450000033</v>
      </c>
    </row>
    <row r="90" spans="1:7" ht="15" x14ac:dyDescent="0.25">
      <c r="A90" s="162">
        <v>44195</v>
      </c>
      <c r="B90" s="169" t="s">
        <v>15</v>
      </c>
      <c r="C90" s="164">
        <v>237203</v>
      </c>
      <c r="D90" s="170" t="s">
        <v>20</v>
      </c>
      <c r="E90" s="170"/>
      <c r="F90" s="181">
        <v>2469.9499999999998</v>
      </c>
      <c r="G90" s="168">
        <f t="shared" si="1"/>
        <v>71265853.50000003</v>
      </c>
    </row>
    <row r="91" spans="1:7" ht="15" x14ac:dyDescent="0.25">
      <c r="A91" s="162">
        <v>44195</v>
      </c>
      <c r="B91" s="169" t="s">
        <v>15</v>
      </c>
      <c r="C91" s="164">
        <v>237206</v>
      </c>
      <c r="D91" s="170" t="s">
        <v>81</v>
      </c>
      <c r="E91" s="170"/>
      <c r="F91" s="181">
        <v>9340</v>
      </c>
      <c r="G91" s="168">
        <f t="shared" si="1"/>
        <v>71256513.50000003</v>
      </c>
    </row>
    <row r="92" spans="1:7" ht="15" x14ac:dyDescent="0.25">
      <c r="A92" s="162">
        <v>44195</v>
      </c>
      <c r="B92" s="169" t="s">
        <v>15</v>
      </c>
      <c r="C92" s="164">
        <v>239101</v>
      </c>
      <c r="D92" s="170" t="s">
        <v>82</v>
      </c>
      <c r="E92" s="170"/>
      <c r="F92" s="181">
        <v>540</v>
      </c>
      <c r="G92" s="168">
        <f t="shared" si="1"/>
        <v>71255973.50000003</v>
      </c>
    </row>
    <row r="93" spans="1:7" ht="15" x14ac:dyDescent="0.25">
      <c r="A93" s="162">
        <v>44195</v>
      </c>
      <c r="B93" s="169" t="s">
        <v>15</v>
      </c>
      <c r="C93" s="164">
        <v>239201</v>
      </c>
      <c r="D93" s="170" t="s">
        <v>57</v>
      </c>
      <c r="E93" s="170"/>
      <c r="F93" s="181">
        <v>12847.26</v>
      </c>
      <c r="G93" s="168">
        <f t="shared" si="1"/>
        <v>71243126.240000024</v>
      </c>
    </row>
    <row r="94" spans="1:7" ht="15" x14ac:dyDescent="0.25">
      <c r="A94" s="162">
        <v>44195</v>
      </c>
      <c r="B94" s="169" t="s">
        <v>15</v>
      </c>
      <c r="C94" s="164">
        <v>239501</v>
      </c>
      <c r="D94" s="170" t="s">
        <v>83</v>
      </c>
      <c r="E94" s="170"/>
      <c r="F94" s="181">
        <v>5270</v>
      </c>
      <c r="G94" s="168">
        <f t="shared" si="1"/>
        <v>71237856.240000024</v>
      </c>
    </row>
    <row r="95" spans="1:7" ht="15" x14ac:dyDescent="0.25">
      <c r="A95" s="162">
        <v>44195</v>
      </c>
      <c r="B95" s="169" t="s">
        <v>15</v>
      </c>
      <c r="C95" s="164">
        <v>239601</v>
      </c>
      <c r="D95" s="170" t="s">
        <v>21</v>
      </c>
      <c r="E95" s="170"/>
      <c r="F95" s="181">
        <v>3225</v>
      </c>
      <c r="G95" s="168">
        <f t="shared" si="1"/>
        <v>71234631.240000024</v>
      </c>
    </row>
    <row r="96" spans="1:7" ht="15" x14ac:dyDescent="0.25">
      <c r="A96" s="162">
        <v>44195</v>
      </c>
      <c r="B96" s="169" t="s">
        <v>15</v>
      </c>
      <c r="C96" s="164">
        <v>239801</v>
      </c>
      <c r="D96" s="170" t="s">
        <v>84</v>
      </c>
      <c r="E96" s="170"/>
      <c r="F96" s="181">
        <v>5450</v>
      </c>
      <c r="G96" s="168">
        <f t="shared" si="1"/>
        <v>71229181.240000024</v>
      </c>
    </row>
    <row r="97" spans="1:7" ht="25.5" customHeight="1" thickBot="1" x14ac:dyDescent="0.3">
      <c r="A97" s="182"/>
      <c r="B97" s="183"/>
      <c r="C97" s="183"/>
      <c r="D97" s="184" t="s">
        <v>71</v>
      </c>
      <c r="E97" s="185">
        <f>SUM(E11:E96)</f>
        <v>71370198.870000035</v>
      </c>
      <c r="F97" s="185">
        <f>SUM(F11:F96)</f>
        <v>141017.63</v>
      </c>
      <c r="G97" s="186">
        <f>+E97-F97</f>
        <v>71229181.240000039</v>
      </c>
    </row>
    <row r="98" spans="1:7" x14ac:dyDescent="0.25">
      <c r="B98" s="2"/>
      <c r="C98" s="2"/>
      <c r="D98" s="2"/>
      <c r="E98" s="2"/>
      <c r="F98" s="43"/>
      <c r="G98" s="2"/>
    </row>
    <row r="99" spans="1:7" x14ac:dyDescent="0.25">
      <c r="B99" s="2"/>
      <c r="C99" s="2"/>
      <c r="D99" s="2"/>
      <c r="E99" s="2"/>
      <c r="F99" s="43"/>
      <c r="G99" s="2"/>
    </row>
    <row r="100" spans="1:7" x14ac:dyDescent="0.25">
      <c r="B100" s="2"/>
      <c r="C100" s="2"/>
      <c r="D100" s="2"/>
      <c r="E100" s="2"/>
      <c r="F100" s="43"/>
      <c r="G100" s="2"/>
    </row>
    <row r="101" spans="1:7" x14ac:dyDescent="0.25">
      <c r="B101" s="5"/>
      <c r="C101" s="5"/>
      <c r="D101" s="4"/>
      <c r="E101" s="90"/>
      <c r="F101" s="90"/>
      <c r="G101" s="2"/>
    </row>
    <row r="102" spans="1:7" ht="18.75" x14ac:dyDescent="0.3">
      <c r="A102" s="132" t="s">
        <v>17</v>
      </c>
      <c r="B102" s="83" t="s">
        <v>58</v>
      </c>
      <c r="C102" s="120"/>
      <c r="D102" s="84" t="s">
        <v>12</v>
      </c>
      <c r="E102" s="122" t="s">
        <v>60</v>
      </c>
      <c r="F102" s="91"/>
      <c r="G102" s="2"/>
    </row>
    <row r="103" spans="1:7" ht="18.75" x14ac:dyDescent="0.3">
      <c r="B103" s="86" t="s">
        <v>59</v>
      </c>
      <c r="C103" s="86"/>
      <c r="D103" s="87"/>
      <c r="E103" s="92" t="s">
        <v>61</v>
      </c>
      <c r="F103" s="92"/>
      <c r="G103" s="2"/>
    </row>
    <row r="104" spans="1:7" x14ac:dyDescent="0.25">
      <c r="B104" s="14"/>
      <c r="C104" s="14"/>
      <c r="D104" s="15"/>
      <c r="E104" s="16"/>
      <c r="F104" s="17"/>
      <c r="G104" s="2"/>
    </row>
  </sheetData>
  <pageMargins left="0.7" right="0.7" top="0.75" bottom="0.75" header="0.3" footer="0.3"/>
  <pageSetup paperSize="9" scale="45" fitToHeight="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opLeftCell="A49" zoomScale="80" zoomScaleNormal="80" workbookViewId="0">
      <selection activeCell="D11" sqref="D11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" customWidth="1"/>
    <col min="6" max="6" width="15.5703125" style="1" bestFit="1" customWidth="1"/>
    <col min="7" max="7" width="17.85546875" style="1" bestFit="1" customWidth="1"/>
    <col min="8" max="9" width="11.42578125" style="1"/>
    <col min="10" max="10" width="28" style="1" customWidth="1"/>
    <col min="11" max="16384" width="11.42578125" style="1"/>
  </cols>
  <sheetData>
    <row r="1" spans="1:10" ht="16.5" thickTop="1" x14ac:dyDescent="0.25">
      <c r="A1" s="124"/>
      <c r="B1" s="19"/>
      <c r="C1" s="19"/>
      <c r="D1" s="20"/>
      <c r="E1" s="21"/>
      <c r="F1" s="22"/>
      <c r="G1" s="23"/>
    </row>
    <row r="2" spans="1:10" x14ac:dyDescent="0.25">
      <c r="A2" s="125"/>
      <c r="B2" s="47"/>
      <c r="C2" s="47"/>
      <c r="D2" s="47"/>
      <c r="E2" s="3"/>
      <c r="F2" s="47"/>
      <c r="G2" s="25"/>
    </row>
    <row r="3" spans="1:10" x14ac:dyDescent="0.25">
      <c r="A3" s="126"/>
      <c r="B3" s="4"/>
      <c r="C3" s="4"/>
      <c r="D3" s="5"/>
      <c r="E3" s="6"/>
      <c r="F3" s="7"/>
      <c r="G3" s="27"/>
    </row>
    <row r="4" spans="1:10" x14ac:dyDescent="0.25">
      <c r="A4" s="126"/>
      <c r="B4" s="4"/>
      <c r="C4" s="4"/>
      <c r="D4" s="5"/>
      <c r="E4" s="6"/>
      <c r="F4" s="7"/>
      <c r="G4" s="27"/>
    </row>
    <row r="5" spans="1:10" x14ac:dyDescent="0.25">
      <c r="A5" s="126"/>
      <c r="B5" s="8"/>
      <c r="C5" s="8"/>
      <c r="D5" s="47" t="s">
        <v>0</v>
      </c>
      <c r="E5" s="8"/>
      <c r="F5" s="8"/>
      <c r="G5" s="28"/>
    </row>
    <row r="6" spans="1:10" x14ac:dyDescent="0.25">
      <c r="A6" s="126"/>
      <c r="B6" s="8"/>
      <c r="C6" s="8"/>
      <c r="D6" s="47" t="s">
        <v>1</v>
      </c>
      <c r="E6" s="8"/>
      <c r="F6" s="8"/>
      <c r="G6" s="28"/>
    </row>
    <row r="7" spans="1:10" x14ac:dyDescent="0.25">
      <c r="A7" s="126"/>
      <c r="B7" s="47"/>
      <c r="C7" s="47"/>
      <c r="D7" s="9" t="s">
        <v>85</v>
      </c>
      <c r="E7" s="10"/>
      <c r="F7" s="11"/>
      <c r="G7" s="29"/>
    </row>
    <row r="8" spans="1:10" x14ac:dyDescent="0.25">
      <c r="A8" s="126"/>
      <c r="B8" s="12"/>
      <c r="C8" s="12"/>
      <c r="D8" s="13" t="s">
        <v>2</v>
      </c>
      <c r="E8" s="12"/>
      <c r="F8" s="12"/>
      <c r="G8" s="30"/>
    </row>
    <row r="9" spans="1:10" ht="19.5" thickBot="1" x14ac:dyDescent="0.35">
      <c r="A9" s="126"/>
      <c r="B9" s="12"/>
      <c r="C9" s="12"/>
      <c r="D9" s="155" t="s">
        <v>89</v>
      </c>
      <c r="E9" s="12"/>
      <c r="F9" s="12"/>
      <c r="G9" s="30"/>
    </row>
    <row r="10" spans="1:10" ht="16.5" thickBot="1" x14ac:dyDescent="0.3">
      <c r="A10" s="127" t="s">
        <v>3</v>
      </c>
      <c r="B10" s="44" t="s">
        <v>4</v>
      </c>
      <c r="C10" s="44" t="s">
        <v>66</v>
      </c>
      <c r="D10" s="44" t="s">
        <v>5</v>
      </c>
      <c r="E10" s="38" t="s">
        <v>6</v>
      </c>
      <c r="F10" s="45" t="s">
        <v>7</v>
      </c>
      <c r="G10" s="46" t="s">
        <v>8</v>
      </c>
      <c r="J10" s="40"/>
    </row>
    <row r="11" spans="1:10" ht="18.75" x14ac:dyDescent="0.3">
      <c r="A11" s="128"/>
      <c r="B11" s="49"/>
      <c r="C11" s="49"/>
      <c r="D11" s="50" t="s">
        <v>9</v>
      </c>
      <c r="E11" s="51">
        <f>+'Ing. y Egreso Dic. 20'!G97</f>
        <v>71229181.240000039</v>
      </c>
      <c r="F11" s="52"/>
      <c r="G11" s="53">
        <f>+E11</f>
        <v>71229181.240000039</v>
      </c>
    </row>
    <row r="12" spans="1:10" ht="18.75" x14ac:dyDescent="0.25">
      <c r="A12" s="112">
        <v>44202</v>
      </c>
      <c r="B12" s="54" t="s">
        <v>10</v>
      </c>
      <c r="C12" s="150">
        <v>424647081</v>
      </c>
      <c r="D12" s="55" t="s">
        <v>11</v>
      </c>
      <c r="E12" s="118">
        <v>2220</v>
      </c>
      <c r="F12" s="115"/>
      <c r="G12" s="58">
        <f>+G11+E12-F12</f>
        <v>71231401.240000039</v>
      </c>
    </row>
    <row r="13" spans="1:10" ht="18.75" x14ac:dyDescent="0.25">
      <c r="A13" s="112">
        <v>44202</v>
      </c>
      <c r="B13" s="60" t="s">
        <v>10</v>
      </c>
      <c r="C13" s="150">
        <v>424647080</v>
      </c>
      <c r="D13" s="55" t="s">
        <v>11</v>
      </c>
      <c r="E13" s="118">
        <v>19700</v>
      </c>
      <c r="F13" s="115"/>
      <c r="G13" s="58">
        <f t="shared" ref="G13:G71" si="0">+G12+E13-F13</f>
        <v>71251101.240000039</v>
      </c>
    </row>
    <row r="14" spans="1:10" ht="18.75" x14ac:dyDescent="0.25">
      <c r="A14" s="112">
        <v>44203</v>
      </c>
      <c r="B14" s="60" t="s">
        <v>10</v>
      </c>
      <c r="C14" s="150">
        <v>424647186</v>
      </c>
      <c r="D14" s="61" t="s">
        <v>11</v>
      </c>
      <c r="E14" s="118">
        <v>14897</v>
      </c>
      <c r="F14" s="115"/>
      <c r="G14" s="58">
        <f t="shared" si="0"/>
        <v>71265998.240000039</v>
      </c>
    </row>
    <row r="15" spans="1:10" ht="18.75" x14ac:dyDescent="0.25">
      <c r="A15" s="112">
        <v>44203</v>
      </c>
      <c r="B15" s="60" t="s">
        <v>10</v>
      </c>
      <c r="C15" s="150">
        <v>424647185</v>
      </c>
      <c r="D15" s="61" t="s">
        <v>11</v>
      </c>
      <c r="E15" s="118">
        <v>113600</v>
      </c>
      <c r="F15" s="115"/>
      <c r="G15" s="58">
        <f t="shared" si="0"/>
        <v>71379598.240000039</v>
      </c>
    </row>
    <row r="16" spans="1:10" ht="18.75" x14ac:dyDescent="0.25">
      <c r="A16" s="112">
        <v>44203</v>
      </c>
      <c r="B16" s="60" t="s">
        <v>10</v>
      </c>
      <c r="C16" s="150">
        <v>424647184</v>
      </c>
      <c r="D16" s="61" t="s">
        <v>11</v>
      </c>
      <c r="E16" s="118">
        <v>170</v>
      </c>
      <c r="F16" s="115"/>
      <c r="G16" s="58">
        <f t="shared" si="0"/>
        <v>71379768.240000039</v>
      </c>
    </row>
    <row r="17" spans="1:7" ht="18.75" x14ac:dyDescent="0.25">
      <c r="A17" s="112">
        <v>44203</v>
      </c>
      <c r="B17" s="60" t="s">
        <v>10</v>
      </c>
      <c r="C17" s="150">
        <v>424647183</v>
      </c>
      <c r="D17" s="61" t="s">
        <v>11</v>
      </c>
      <c r="E17" s="118">
        <v>10500</v>
      </c>
      <c r="F17" s="115"/>
      <c r="G17" s="58">
        <f t="shared" si="0"/>
        <v>71390268.240000039</v>
      </c>
    </row>
    <row r="18" spans="1:7" ht="18.75" x14ac:dyDescent="0.25">
      <c r="A18" s="112">
        <v>44203</v>
      </c>
      <c r="B18" s="60" t="s">
        <v>10</v>
      </c>
      <c r="C18" s="150">
        <v>17709354</v>
      </c>
      <c r="D18" s="61" t="s">
        <v>11</v>
      </c>
      <c r="E18" s="118">
        <v>58842.79</v>
      </c>
      <c r="F18" s="115"/>
      <c r="G18" s="58">
        <f t="shared" si="0"/>
        <v>71449111.030000046</v>
      </c>
    </row>
    <row r="19" spans="1:7" ht="18.75" x14ac:dyDescent="0.25">
      <c r="A19" s="112">
        <v>44204</v>
      </c>
      <c r="B19" s="60" t="s">
        <v>10</v>
      </c>
      <c r="C19" s="150">
        <v>436105020</v>
      </c>
      <c r="D19" s="61" t="s">
        <v>11</v>
      </c>
      <c r="E19" s="118">
        <v>1805</v>
      </c>
      <c r="F19" s="115"/>
      <c r="G19" s="58">
        <f t="shared" si="0"/>
        <v>71450916.030000046</v>
      </c>
    </row>
    <row r="20" spans="1:7" ht="18.75" x14ac:dyDescent="0.25">
      <c r="A20" s="112">
        <v>44204</v>
      </c>
      <c r="B20" s="60" t="s">
        <v>10</v>
      </c>
      <c r="C20" s="150">
        <v>436105021</v>
      </c>
      <c r="D20" s="61" t="s">
        <v>11</v>
      </c>
      <c r="E20" s="118">
        <v>32389.08</v>
      </c>
      <c r="F20" s="115"/>
      <c r="G20" s="58">
        <f t="shared" si="0"/>
        <v>71483305.110000044</v>
      </c>
    </row>
    <row r="21" spans="1:7" ht="18.75" x14ac:dyDescent="0.25">
      <c r="A21" s="112">
        <v>44204</v>
      </c>
      <c r="B21" s="60" t="s">
        <v>10</v>
      </c>
      <c r="C21" s="151">
        <v>17709355</v>
      </c>
      <c r="D21" s="61" t="s">
        <v>11</v>
      </c>
      <c r="E21" s="118">
        <v>86000</v>
      </c>
      <c r="F21" s="115"/>
      <c r="G21" s="58">
        <f t="shared" si="0"/>
        <v>71569305.110000044</v>
      </c>
    </row>
    <row r="22" spans="1:7" ht="18.75" x14ac:dyDescent="0.25">
      <c r="A22" s="112">
        <v>44207</v>
      </c>
      <c r="B22" s="60" t="s">
        <v>10</v>
      </c>
      <c r="C22" s="150">
        <v>418611947</v>
      </c>
      <c r="D22" s="61" t="s">
        <v>11</v>
      </c>
      <c r="E22" s="118">
        <v>170</v>
      </c>
      <c r="F22" s="115"/>
      <c r="G22" s="58">
        <f t="shared" si="0"/>
        <v>71569475.110000044</v>
      </c>
    </row>
    <row r="23" spans="1:7" ht="18.75" x14ac:dyDescent="0.25">
      <c r="A23" s="112">
        <v>44207</v>
      </c>
      <c r="B23" s="60" t="s">
        <v>10</v>
      </c>
      <c r="C23" s="150">
        <v>418611944</v>
      </c>
      <c r="D23" s="61" t="s">
        <v>11</v>
      </c>
      <c r="E23" s="118">
        <v>14444.72</v>
      </c>
      <c r="F23" s="115"/>
      <c r="G23" s="58">
        <f t="shared" si="0"/>
        <v>71583919.830000043</v>
      </c>
    </row>
    <row r="24" spans="1:7" ht="18.75" x14ac:dyDescent="0.25">
      <c r="A24" s="112">
        <v>44207</v>
      </c>
      <c r="B24" s="60" t="s">
        <v>10</v>
      </c>
      <c r="C24" s="150">
        <v>418611946</v>
      </c>
      <c r="D24" s="61" t="s">
        <v>11</v>
      </c>
      <c r="E24" s="118">
        <v>98.87</v>
      </c>
      <c r="F24" s="115"/>
      <c r="G24" s="58">
        <f t="shared" si="0"/>
        <v>71584018.700000048</v>
      </c>
    </row>
    <row r="25" spans="1:7" ht="18.75" x14ac:dyDescent="0.25">
      <c r="A25" s="112">
        <v>44207</v>
      </c>
      <c r="B25" s="60" t="s">
        <v>10</v>
      </c>
      <c r="C25" s="150">
        <v>418611943</v>
      </c>
      <c r="D25" s="61" t="s">
        <v>11</v>
      </c>
      <c r="E25" s="118">
        <v>50681.13</v>
      </c>
      <c r="F25" s="115"/>
      <c r="G25" s="58">
        <f t="shared" si="0"/>
        <v>71634699.830000043</v>
      </c>
    </row>
    <row r="26" spans="1:7" ht="18.75" x14ac:dyDescent="0.25">
      <c r="A26" s="112">
        <v>44207</v>
      </c>
      <c r="B26" s="60" t="s">
        <v>10</v>
      </c>
      <c r="C26" s="152">
        <v>17709358</v>
      </c>
      <c r="D26" s="61" t="s">
        <v>11</v>
      </c>
      <c r="E26" s="118">
        <v>393548.64</v>
      </c>
      <c r="F26" s="115"/>
      <c r="G26" s="58">
        <f t="shared" si="0"/>
        <v>72028248.470000044</v>
      </c>
    </row>
    <row r="27" spans="1:7" ht="18.75" x14ac:dyDescent="0.25">
      <c r="A27" s="112">
        <v>44208</v>
      </c>
      <c r="B27" s="60" t="s">
        <v>10</v>
      </c>
      <c r="C27" s="150">
        <v>406900388</v>
      </c>
      <c r="D27" s="61" t="s">
        <v>11</v>
      </c>
      <c r="E27" s="118">
        <v>13320</v>
      </c>
      <c r="F27" s="115"/>
      <c r="G27" s="58">
        <f t="shared" si="0"/>
        <v>72041568.470000044</v>
      </c>
    </row>
    <row r="28" spans="1:7" ht="18.75" x14ac:dyDescent="0.25">
      <c r="A28" s="112">
        <v>44208</v>
      </c>
      <c r="B28" s="60" t="s">
        <v>10</v>
      </c>
      <c r="C28" s="150">
        <v>406900387</v>
      </c>
      <c r="D28" s="61" t="s">
        <v>11</v>
      </c>
      <c r="E28" s="118">
        <v>5500</v>
      </c>
      <c r="F28" s="115"/>
      <c r="G28" s="58">
        <f t="shared" si="0"/>
        <v>72047068.470000044</v>
      </c>
    </row>
    <row r="29" spans="1:7" ht="18.75" x14ac:dyDescent="0.25">
      <c r="A29" s="112">
        <v>44209</v>
      </c>
      <c r="B29" s="60" t="s">
        <v>10</v>
      </c>
      <c r="C29" s="150">
        <v>418611017</v>
      </c>
      <c r="D29" s="61" t="s">
        <v>11</v>
      </c>
      <c r="E29" s="118">
        <v>1249.07</v>
      </c>
      <c r="F29" s="115"/>
      <c r="G29" s="58">
        <f t="shared" si="0"/>
        <v>72048317.540000036</v>
      </c>
    </row>
    <row r="30" spans="1:7" ht="18.75" x14ac:dyDescent="0.25">
      <c r="A30" s="112">
        <v>44209</v>
      </c>
      <c r="B30" s="60" t="s">
        <v>10</v>
      </c>
      <c r="C30" s="150">
        <v>418611016</v>
      </c>
      <c r="D30" s="61" t="s">
        <v>11</v>
      </c>
      <c r="E30" s="118">
        <v>57640</v>
      </c>
      <c r="F30" s="115"/>
      <c r="G30" s="58">
        <f t="shared" si="0"/>
        <v>72105957.540000036</v>
      </c>
    </row>
    <row r="31" spans="1:7" ht="18.75" x14ac:dyDescent="0.25">
      <c r="A31" s="112">
        <v>44209</v>
      </c>
      <c r="B31" s="60" t="s">
        <v>10</v>
      </c>
      <c r="C31" s="153">
        <v>17709359</v>
      </c>
      <c r="D31" s="61" t="s">
        <v>11</v>
      </c>
      <c r="E31" s="118">
        <v>76172.77</v>
      </c>
      <c r="F31" s="115"/>
      <c r="G31" s="58">
        <f t="shared" si="0"/>
        <v>72182130.310000032</v>
      </c>
    </row>
    <row r="32" spans="1:7" ht="18.75" x14ac:dyDescent="0.25">
      <c r="A32" s="112">
        <v>44210</v>
      </c>
      <c r="B32" s="60" t="s">
        <v>10</v>
      </c>
      <c r="C32" s="150">
        <v>416494003</v>
      </c>
      <c r="D32" s="61" t="s">
        <v>11</v>
      </c>
      <c r="E32" s="118">
        <v>13293.17</v>
      </c>
      <c r="F32" s="115"/>
      <c r="G32" s="58">
        <f t="shared" si="0"/>
        <v>72195423.480000034</v>
      </c>
    </row>
    <row r="33" spans="1:7" ht="18.75" x14ac:dyDescent="0.25">
      <c r="A33" s="112">
        <v>44210</v>
      </c>
      <c r="B33" s="60" t="s">
        <v>10</v>
      </c>
      <c r="C33" s="150">
        <v>416494002</v>
      </c>
      <c r="D33" s="61" t="s">
        <v>11</v>
      </c>
      <c r="E33" s="118">
        <v>120979.41</v>
      </c>
      <c r="F33" s="115"/>
      <c r="G33" s="58">
        <f t="shared" si="0"/>
        <v>72316402.89000003</v>
      </c>
    </row>
    <row r="34" spans="1:7" ht="18.75" x14ac:dyDescent="0.25">
      <c r="A34" s="112">
        <v>44210</v>
      </c>
      <c r="B34" s="60" t="s">
        <v>10</v>
      </c>
      <c r="C34" s="150">
        <v>416494001</v>
      </c>
      <c r="D34" s="61" t="s">
        <v>11</v>
      </c>
      <c r="E34" s="118">
        <v>170</v>
      </c>
      <c r="F34" s="115"/>
      <c r="G34" s="58">
        <f t="shared" si="0"/>
        <v>72316572.89000003</v>
      </c>
    </row>
    <row r="35" spans="1:7" ht="18.75" x14ac:dyDescent="0.25">
      <c r="A35" s="112">
        <v>44210</v>
      </c>
      <c r="B35" s="60" t="s">
        <v>10</v>
      </c>
      <c r="C35" s="150">
        <v>418611750</v>
      </c>
      <c r="D35" s="61" t="s">
        <v>11</v>
      </c>
      <c r="E35" s="118">
        <v>97.6</v>
      </c>
      <c r="F35" s="115"/>
      <c r="G35" s="58">
        <f t="shared" si="0"/>
        <v>72316670.490000024</v>
      </c>
    </row>
    <row r="36" spans="1:7" ht="18.75" x14ac:dyDescent="0.25">
      <c r="A36" s="112">
        <v>44211</v>
      </c>
      <c r="B36" s="60" t="s">
        <v>10</v>
      </c>
      <c r="C36" s="150">
        <v>418494150</v>
      </c>
      <c r="D36" s="61" t="s">
        <v>11</v>
      </c>
      <c r="E36" s="118">
        <v>340</v>
      </c>
      <c r="F36" s="115"/>
      <c r="G36" s="58">
        <f t="shared" si="0"/>
        <v>72317010.490000024</v>
      </c>
    </row>
    <row r="37" spans="1:7" ht="18.75" x14ac:dyDescent="0.25">
      <c r="A37" s="112">
        <v>44211</v>
      </c>
      <c r="B37" s="60" t="s">
        <v>10</v>
      </c>
      <c r="C37" s="150">
        <v>418494149</v>
      </c>
      <c r="D37" s="61" t="s">
        <v>11</v>
      </c>
      <c r="E37" s="118">
        <v>959.8</v>
      </c>
      <c r="F37" s="115"/>
      <c r="G37" s="58">
        <f t="shared" si="0"/>
        <v>72317970.290000021</v>
      </c>
    </row>
    <row r="38" spans="1:7" ht="18.75" x14ac:dyDescent="0.25">
      <c r="A38" s="112">
        <v>44211</v>
      </c>
      <c r="B38" s="60" t="s">
        <v>10</v>
      </c>
      <c r="C38" s="150">
        <v>418494151</v>
      </c>
      <c r="D38" s="61" t="s">
        <v>11</v>
      </c>
      <c r="E38" s="118">
        <v>85592.2</v>
      </c>
      <c r="F38" s="115"/>
      <c r="G38" s="58">
        <f t="shared" si="0"/>
        <v>72403562.490000024</v>
      </c>
    </row>
    <row r="39" spans="1:7" ht="18.75" x14ac:dyDescent="0.25">
      <c r="A39" s="112">
        <v>44211</v>
      </c>
      <c r="B39" s="60" t="s">
        <v>10</v>
      </c>
      <c r="C39" s="150">
        <v>418494152</v>
      </c>
      <c r="D39" s="61" t="s">
        <v>11</v>
      </c>
      <c r="E39" s="118">
        <v>5833.78</v>
      </c>
      <c r="F39" s="115"/>
      <c r="G39" s="58">
        <f t="shared" si="0"/>
        <v>72409396.270000026</v>
      </c>
    </row>
    <row r="40" spans="1:7" ht="18.75" x14ac:dyDescent="0.25">
      <c r="A40" s="112">
        <v>44214</v>
      </c>
      <c r="B40" s="60" t="s">
        <v>10</v>
      </c>
      <c r="C40" s="150">
        <v>418610115</v>
      </c>
      <c r="D40" s="61" t="s">
        <v>11</v>
      </c>
      <c r="E40" s="118">
        <v>97.02</v>
      </c>
      <c r="F40" s="115"/>
      <c r="G40" s="58">
        <f t="shared" si="0"/>
        <v>72409493.290000021</v>
      </c>
    </row>
    <row r="41" spans="1:7" ht="18.75" x14ac:dyDescent="0.25">
      <c r="A41" s="112">
        <v>44214</v>
      </c>
      <c r="B41" s="60" t="s">
        <v>10</v>
      </c>
      <c r="C41" s="150">
        <v>418610116</v>
      </c>
      <c r="D41" s="61" t="s">
        <v>11</v>
      </c>
      <c r="E41" s="118">
        <v>170</v>
      </c>
      <c r="F41" s="115"/>
      <c r="G41" s="58">
        <f t="shared" si="0"/>
        <v>72409663.290000021</v>
      </c>
    </row>
    <row r="42" spans="1:7" ht="18.75" x14ac:dyDescent="0.25">
      <c r="A42" s="112">
        <v>44214</v>
      </c>
      <c r="B42" s="60" t="s">
        <v>10</v>
      </c>
      <c r="C42" s="150">
        <v>418610112</v>
      </c>
      <c r="D42" s="61" t="s">
        <v>11</v>
      </c>
      <c r="E42" s="118">
        <v>6034.98</v>
      </c>
      <c r="F42" s="115"/>
      <c r="G42" s="58">
        <f t="shared" si="0"/>
        <v>72415698.270000026</v>
      </c>
    </row>
    <row r="43" spans="1:7" ht="18.75" x14ac:dyDescent="0.25">
      <c r="A43" s="112">
        <v>44214</v>
      </c>
      <c r="B43" s="60" t="s">
        <v>10</v>
      </c>
      <c r="C43" s="150">
        <v>418610113</v>
      </c>
      <c r="D43" s="61" t="s">
        <v>11</v>
      </c>
      <c r="E43" s="118">
        <v>14877.8</v>
      </c>
      <c r="F43" s="115"/>
      <c r="G43" s="58">
        <f t="shared" si="0"/>
        <v>72430576.070000023</v>
      </c>
    </row>
    <row r="44" spans="1:7" ht="18.75" x14ac:dyDescent="0.25">
      <c r="A44" s="112">
        <v>44214</v>
      </c>
      <c r="B44" s="60" t="s">
        <v>10</v>
      </c>
      <c r="C44" s="150">
        <v>17709360</v>
      </c>
      <c r="D44" s="61" t="s">
        <v>11</v>
      </c>
      <c r="E44" s="118">
        <v>19965</v>
      </c>
      <c r="F44" s="115"/>
      <c r="G44" s="58">
        <f t="shared" si="0"/>
        <v>72450541.070000023</v>
      </c>
    </row>
    <row r="45" spans="1:7" ht="18.75" x14ac:dyDescent="0.25">
      <c r="A45" s="112">
        <v>44215</v>
      </c>
      <c r="B45" s="60" t="s">
        <v>10</v>
      </c>
      <c r="C45" s="150">
        <v>418611108</v>
      </c>
      <c r="D45" s="61" t="s">
        <v>11</v>
      </c>
      <c r="E45" s="118">
        <v>9263.64</v>
      </c>
      <c r="F45" s="115"/>
      <c r="G45" s="58">
        <f t="shared" si="0"/>
        <v>72459804.710000023</v>
      </c>
    </row>
    <row r="46" spans="1:7" ht="18.75" x14ac:dyDescent="0.25">
      <c r="A46" s="112">
        <v>44215</v>
      </c>
      <c r="B46" s="60" t="s">
        <v>10</v>
      </c>
      <c r="C46" s="150">
        <v>418611107</v>
      </c>
      <c r="D46" s="61" t="s">
        <v>11</v>
      </c>
      <c r="E46" s="118">
        <v>21637</v>
      </c>
      <c r="F46" s="115"/>
      <c r="G46" s="58">
        <f t="shared" si="0"/>
        <v>72481441.710000023</v>
      </c>
    </row>
    <row r="47" spans="1:7" ht="18.75" x14ac:dyDescent="0.25">
      <c r="A47" s="112">
        <v>44216</v>
      </c>
      <c r="B47" s="60" t="s">
        <v>10</v>
      </c>
      <c r="C47" s="150">
        <v>424811673</v>
      </c>
      <c r="D47" s="61" t="s">
        <v>11</v>
      </c>
      <c r="E47" s="118">
        <v>10448.549999999999</v>
      </c>
      <c r="F47" s="115"/>
      <c r="G47" s="58">
        <f t="shared" si="0"/>
        <v>72491890.26000002</v>
      </c>
    </row>
    <row r="48" spans="1:7" ht="18.75" x14ac:dyDescent="0.25">
      <c r="A48" s="112">
        <v>44216</v>
      </c>
      <c r="B48" s="60" t="s">
        <v>10</v>
      </c>
      <c r="C48" s="150">
        <v>424811674</v>
      </c>
      <c r="D48" s="61" t="s">
        <v>11</v>
      </c>
      <c r="E48" s="118">
        <v>31991.74</v>
      </c>
      <c r="F48" s="115"/>
      <c r="G48" s="58">
        <f t="shared" si="0"/>
        <v>72523882.000000015</v>
      </c>
    </row>
    <row r="49" spans="1:7" ht="18.75" x14ac:dyDescent="0.25">
      <c r="A49" s="112">
        <v>44216</v>
      </c>
      <c r="B49" s="60" t="s">
        <v>10</v>
      </c>
      <c r="C49" s="150">
        <v>424811676</v>
      </c>
      <c r="D49" s="61" t="s">
        <v>11</v>
      </c>
      <c r="E49" s="118">
        <v>87.61</v>
      </c>
      <c r="F49" s="115"/>
      <c r="G49" s="58">
        <f t="shared" si="0"/>
        <v>72523969.610000014</v>
      </c>
    </row>
    <row r="50" spans="1:7" ht="18.75" x14ac:dyDescent="0.25">
      <c r="A50" s="112">
        <v>44216</v>
      </c>
      <c r="B50" s="60" t="s">
        <v>10</v>
      </c>
      <c r="C50" s="150">
        <v>424811677</v>
      </c>
      <c r="D50" s="61" t="s">
        <v>11</v>
      </c>
      <c r="E50" s="118">
        <v>170</v>
      </c>
      <c r="F50" s="115"/>
      <c r="G50" s="58">
        <f t="shared" si="0"/>
        <v>72524139.610000014</v>
      </c>
    </row>
    <row r="51" spans="1:7" ht="18.75" x14ac:dyDescent="0.25">
      <c r="A51" s="112">
        <v>44218</v>
      </c>
      <c r="B51" s="60" t="s">
        <v>10</v>
      </c>
      <c r="C51" s="150">
        <v>424915531</v>
      </c>
      <c r="D51" s="61" t="s">
        <v>11</v>
      </c>
      <c r="E51" s="118">
        <v>2300</v>
      </c>
      <c r="F51" s="115"/>
      <c r="G51" s="58">
        <f t="shared" si="0"/>
        <v>72526439.610000014</v>
      </c>
    </row>
    <row r="52" spans="1:7" ht="18.75" x14ac:dyDescent="0.25">
      <c r="A52" s="112">
        <v>44218</v>
      </c>
      <c r="B52" s="60" t="s">
        <v>10</v>
      </c>
      <c r="C52" s="150">
        <v>17709362</v>
      </c>
      <c r="D52" s="61" t="s">
        <v>11</v>
      </c>
      <c r="E52" s="118">
        <v>2267657</v>
      </c>
      <c r="F52" s="115"/>
      <c r="G52" s="58">
        <f t="shared" si="0"/>
        <v>74794096.610000014</v>
      </c>
    </row>
    <row r="53" spans="1:7" ht="18.75" x14ac:dyDescent="0.25">
      <c r="A53" s="112">
        <v>44222</v>
      </c>
      <c r="B53" s="60" t="s">
        <v>10</v>
      </c>
      <c r="C53" s="150">
        <v>406903602</v>
      </c>
      <c r="D53" s="61" t="s">
        <v>11</v>
      </c>
      <c r="E53" s="118">
        <v>18500</v>
      </c>
      <c r="F53" s="115"/>
      <c r="G53" s="58">
        <f t="shared" si="0"/>
        <v>74812596.610000014</v>
      </c>
    </row>
    <row r="54" spans="1:7" ht="18.75" x14ac:dyDescent="0.25">
      <c r="A54" s="112">
        <v>44222</v>
      </c>
      <c r="B54" s="60" t="s">
        <v>10</v>
      </c>
      <c r="C54" s="150">
        <v>406903603</v>
      </c>
      <c r="D54" s="61" t="s">
        <v>11</v>
      </c>
      <c r="E54" s="118">
        <v>25540.74</v>
      </c>
      <c r="F54" s="115"/>
      <c r="G54" s="58">
        <f t="shared" si="0"/>
        <v>74838137.350000009</v>
      </c>
    </row>
    <row r="55" spans="1:7" ht="18.75" x14ac:dyDescent="0.25">
      <c r="A55" s="112">
        <v>44222</v>
      </c>
      <c r="B55" s="60" t="s">
        <v>10</v>
      </c>
      <c r="C55" s="150">
        <v>17709366</v>
      </c>
      <c r="D55" s="61" t="s">
        <v>11</v>
      </c>
      <c r="E55" s="118">
        <v>2319980</v>
      </c>
      <c r="F55" s="115"/>
      <c r="G55" s="58">
        <f t="shared" si="0"/>
        <v>77158117.350000009</v>
      </c>
    </row>
    <row r="56" spans="1:7" ht="18.75" x14ac:dyDescent="0.25">
      <c r="A56" s="112">
        <v>44222</v>
      </c>
      <c r="B56" s="60" t="s">
        <v>22</v>
      </c>
      <c r="C56" s="150" t="s">
        <v>65</v>
      </c>
      <c r="D56" s="61" t="s">
        <v>11</v>
      </c>
      <c r="E56" s="118">
        <v>4180</v>
      </c>
      <c r="F56" s="115"/>
      <c r="G56" s="58">
        <f t="shared" si="0"/>
        <v>77162297.350000009</v>
      </c>
    </row>
    <row r="57" spans="1:7" ht="18.75" x14ac:dyDescent="0.25">
      <c r="A57" s="112">
        <v>44222</v>
      </c>
      <c r="B57" s="60" t="s">
        <v>22</v>
      </c>
      <c r="C57" s="150" t="s">
        <v>65</v>
      </c>
      <c r="D57" s="61" t="s">
        <v>11</v>
      </c>
      <c r="E57" s="118">
        <v>116580</v>
      </c>
      <c r="F57" s="115"/>
      <c r="G57" s="58">
        <f t="shared" si="0"/>
        <v>77278877.350000009</v>
      </c>
    </row>
    <row r="58" spans="1:7" ht="18.75" x14ac:dyDescent="0.25">
      <c r="A58" s="112">
        <v>44223</v>
      </c>
      <c r="B58" s="60" t="s">
        <v>10</v>
      </c>
      <c r="C58" s="150">
        <v>424913038</v>
      </c>
      <c r="D58" s="61" t="s">
        <v>11</v>
      </c>
      <c r="E58" s="118">
        <v>170</v>
      </c>
      <c r="F58" s="115"/>
      <c r="G58" s="58">
        <f t="shared" si="0"/>
        <v>77279047.350000009</v>
      </c>
    </row>
    <row r="59" spans="1:7" ht="18.75" x14ac:dyDescent="0.25">
      <c r="A59" s="112">
        <v>44223</v>
      </c>
      <c r="B59" s="60" t="s">
        <v>10</v>
      </c>
      <c r="C59" s="150">
        <v>424811778</v>
      </c>
      <c r="D59" s="61" t="s">
        <v>11</v>
      </c>
      <c r="E59" s="118">
        <v>10500</v>
      </c>
      <c r="F59" s="115"/>
      <c r="G59" s="58">
        <f t="shared" si="0"/>
        <v>77289547.350000009</v>
      </c>
    </row>
    <row r="60" spans="1:7" ht="18.75" x14ac:dyDescent="0.25">
      <c r="A60" s="112">
        <v>44223</v>
      </c>
      <c r="B60" s="60" t="s">
        <v>10</v>
      </c>
      <c r="C60" s="150">
        <v>424811776</v>
      </c>
      <c r="D60" s="61" t="s">
        <v>11</v>
      </c>
      <c r="E60" s="118">
        <v>20150</v>
      </c>
      <c r="F60" s="115"/>
      <c r="G60" s="58">
        <f t="shared" si="0"/>
        <v>77309697.350000009</v>
      </c>
    </row>
    <row r="61" spans="1:7" ht="18.75" x14ac:dyDescent="0.25">
      <c r="A61" s="112">
        <v>44223</v>
      </c>
      <c r="B61" s="60" t="s">
        <v>10</v>
      </c>
      <c r="C61" s="150">
        <v>424811775</v>
      </c>
      <c r="D61" s="61" t="s">
        <v>11</v>
      </c>
      <c r="E61" s="118">
        <v>15991.42</v>
      </c>
      <c r="F61" s="115"/>
      <c r="G61" s="58">
        <f t="shared" si="0"/>
        <v>77325688.770000011</v>
      </c>
    </row>
    <row r="62" spans="1:7" ht="18.75" x14ac:dyDescent="0.25">
      <c r="A62" s="112">
        <v>44224</v>
      </c>
      <c r="B62" s="60" t="s">
        <v>10</v>
      </c>
      <c r="C62" s="150">
        <v>406903930</v>
      </c>
      <c r="D62" s="61" t="s">
        <v>11</v>
      </c>
      <c r="E62" s="118">
        <v>33169.29</v>
      </c>
      <c r="F62" s="115"/>
      <c r="G62" s="58">
        <f t="shared" si="0"/>
        <v>77358858.060000017</v>
      </c>
    </row>
    <row r="63" spans="1:7" ht="18.75" x14ac:dyDescent="0.25">
      <c r="A63" s="112">
        <v>44224</v>
      </c>
      <c r="B63" s="60" t="s">
        <v>10</v>
      </c>
      <c r="C63" s="150">
        <v>406903929</v>
      </c>
      <c r="D63" s="61" t="s">
        <v>11</v>
      </c>
      <c r="E63" s="118">
        <v>3000</v>
      </c>
      <c r="F63" s="115"/>
      <c r="G63" s="58">
        <f t="shared" si="0"/>
        <v>77361858.060000017</v>
      </c>
    </row>
    <row r="64" spans="1:7" ht="18.75" x14ac:dyDescent="0.25">
      <c r="A64" s="112">
        <v>44225</v>
      </c>
      <c r="B64" s="60" t="s">
        <v>10</v>
      </c>
      <c r="C64" s="150">
        <v>424914271</v>
      </c>
      <c r="D64" s="61" t="s">
        <v>11</v>
      </c>
      <c r="E64" s="118">
        <v>167862</v>
      </c>
      <c r="F64" s="115"/>
      <c r="G64" s="58">
        <f t="shared" si="0"/>
        <v>77529720.060000017</v>
      </c>
    </row>
    <row r="65" spans="1:7" ht="18.75" x14ac:dyDescent="0.25">
      <c r="A65" s="112">
        <v>44225</v>
      </c>
      <c r="B65" s="60" t="s">
        <v>10</v>
      </c>
      <c r="C65" s="150" t="s">
        <v>23</v>
      </c>
      <c r="D65" s="61" t="s">
        <v>11</v>
      </c>
      <c r="E65" s="118">
        <v>318997.25</v>
      </c>
      <c r="F65" s="115"/>
      <c r="G65" s="58">
        <f t="shared" si="0"/>
        <v>77848717.310000017</v>
      </c>
    </row>
    <row r="66" spans="1:7" ht="18.75" x14ac:dyDescent="0.25">
      <c r="A66" s="112">
        <v>44225</v>
      </c>
      <c r="B66" s="60" t="s">
        <v>22</v>
      </c>
      <c r="C66" s="150" t="s">
        <v>65</v>
      </c>
      <c r="D66" s="61" t="s">
        <v>11</v>
      </c>
      <c r="E66" s="118">
        <v>86002</v>
      </c>
      <c r="F66" s="115"/>
      <c r="G66" s="58">
        <f t="shared" si="0"/>
        <v>77934719.310000017</v>
      </c>
    </row>
    <row r="67" spans="1:7" ht="18.75" x14ac:dyDescent="0.25">
      <c r="A67" s="112">
        <v>44225</v>
      </c>
      <c r="B67" s="60" t="s">
        <v>22</v>
      </c>
      <c r="C67" s="150" t="s">
        <v>65</v>
      </c>
      <c r="D67" s="61" t="s">
        <v>11</v>
      </c>
      <c r="E67" s="118">
        <v>45980</v>
      </c>
      <c r="F67" s="61"/>
      <c r="G67" s="58">
        <f t="shared" si="0"/>
        <v>77980699.310000017</v>
      </c>
    </row>
    <row r="68" spans="1:7" ht="18.75" x14ac:dyDescent="0.25">
      <c r="A68" s="112">
        <v>44228</v>
      </c>
      <c r="B68" s="60" t="s">
        <v>10</v>
      </c>
      <c r="C68" s="150">
        <v>418495789</v>
      </c>
      <c r="D68" s="61" t="s">
        <v>11</v>
      </c>
      <c r="E68" s="118">
        <v>13786</v>
      </c>
      <c r="F68" s="61"/>
      <c r="G68" s="58">
        <f t="shared" si="0"/>
        <v>77994485.310000017</v>
      </c>
    </row>
    <row r="69" spans="1:7" ht="18.75" x14ac:dyDescent="0.25">
      <c r="A69" s="112">
        <v>44228</v>
      </c>
      <c r="B69" s="60" t="s">
        <v>10</v>
      </c>
      <c r="C69" s="150">
        <v>418495792</v>
      </c>
      <c r="D69" s="61" t="s">
        <v>11</v>
      </c>
      <c r="E69" s="118">
        <v>0.02</v>
      </c>
      <c r="F69" s="61"/>
      <c r="G69" s="58">
        <f t="shared" si="0"/>
        <v>77994485.330000013</v>
      </c>
    </row>
    <row r="70" spans="1:7" ht="18.75" x14ac:dyDescent="0.25">
      <c r="A70" s="112">
        <v>44228</v>
      </c>
      <c r="B70" s="60" t="s">
        <v>10</v>
      </c>
      <c r="C70" s="150">
        <v>418495790</v>
      </c>
      <c r="D70" s="61" t="s">
        <v>11</v>
      </c>
      <c r="E70" s="118">
        <v>12695.96</v>
      </c>
      <c r="F70" s="61"/>
      <c r="G70" s="58">
        <f t="shared" si="0"/>
        <v>78007181.290000007</v>
      </c>
    </row>
    <row r="71" spans="1:7" ht="18.75" x14ac:dyDescent="0.25">
      <c r="A71" s="129"/>
      <c r="B71" s="60"/>
      <c r="C71" s="123"/>
      <c r="D71" s="61"/>
      <c r="E71" s="118"/>
      <c r="F71" s="61"/>
      <c r="G71" s="58">
        <f t="shared" si="0"/>
        <v>78007181.290000007</v>
      </c>
    </row>
    <row r="72" spans="1:7" ht="18.75" x14ac:dyDescent="0.25">
      <c r="A72" s="129"/>
      <c r="B72" s="60"/>
      <c r="C72" s="123"/>
      <c r="D72" s="61"/>
      <c r="E72" s="61"/>
      <c r="F72" s="149"/>
      <c r="G72" s="58"/>
    </row>
    <row r="73" spans="1:7" ht="25.5" customHeight="1" thickBot="1" x14ac:dyDescent="0.3">
      <c r="A73" s="130"/>
      <c r="B73" s="69"/>
      <c r="C73" s="69"/>
      <c r="D73" s="70" t="s">
        <v>86</v>
      </c>
      <c r="E73" s="71">
        <f>SUM(E11:E72)</f>
        <v>78007181.290000007</v>
      </c>
      <c r="F73" s="71">
        <f>SUM(F11:F72)</f>
        <v>0</v>
      </c>
      <c r="G73" s="103">
        <f>+E73-F73</f>
        <v>78007181.290000007</v>
      </c>
    </row>
    <row r="74" spans="1:7" x14ac:dyDescent="0.25">
      <c r="B74" s="2"/>
      <c r="C74" s="2"/>
      <c r="D74" s="2"/>
      <c r="E74" s="154"/>
      <c r="F74" s="43"/>
      <c r="G74" s="2"/>
    </row>
    <row r="75" spans="1:7" x14ac:dyDescent="0.25">
      <c r="B75" s="2"/>
      <c r="C75" s="2"/>
      <c r="D75" s="2"/>
      <c r="E75" s="2"/>
      <c r="F75" s="43"/>
      <c r="G75" s="2"/>
    </row>
    <row r="76" spans="1:7" x14ac:dyDescent="0.25">
      <c r="B76" s="2"/>
      <c r="C76" s="2"/>
      <c r="D76" s="2"/>
      <c r="E76" s="2"/>
      <c r="F76" s="43"/>
      <c r="G76" s="2"/>
    </row>
    <row r="77" spans="1:7" x14ac:dyDescent="0.25">
      <c r="B77" s="2"/>
      <c r="C77" s="2"/>
      <c r="D77" s="2"/>
      <c r="E77" s="2"/>
      <c r="F77" s="43"/>
      <c r="G77" s="2"/>
    </row>
    <row r="78" spans="1:7" x14ac:dyDescent="0.25">
      <c r="B78" s="2"/>
      <c r="C78" s="2"/>
      <c r="D78" s="2"/>
      <c r="E78" s="144"/>
      <c r="F78" s="43"/>
      <c r="G78" s="2"/>
    </row>
    <row r="79" spans="1:7" x14ac:dyDescent="0.25">
      <c r="B79" s="5"/>
      <c r="C79" s="5"/>
      <c r="D79" s="4"/>
      <c r="E79" s="90"/>
      <c r="F79" s="90"/>
      <c r="G79" s="2"/>
    </row>
    <row r="80" spans="1:7" ht="18.75" x14ac:dyDescent="0.3">
      <c r="A80" s="132" t="s">
        <v>17</v>
      </c>
      <c r="B80" s="83" t="s">
        <v>58</v>
      </c>
      <c r="C80" s="120"/>
      <c r="D80" s="84" t="s">
        <v>12</v>
      </c>
      <c r="E80" s="122" t="s">
        <v>60</v>
      </c>
      <c r="F80" s="91"/>
      <c r="G80" s="2"/>
    </row>
    <row r="81" spans="2:7" ht="18.75" x14ac:dyDescent="0.3">
      <c r="B81" s="86" t="s">
        <v>59</v>
      </c>
      <c r="C81" s="86"/>
      <c r="D81" s="87"/>
      <c r="E81" s="92" t="s">
        <v>61</v>
      </c>
      <c r="F81" s="92"/>
      <c r="G81" s="2"/>
    </row>
    <row r="82" spans="2:7" x14ac:dyDescent="0.25">
      <c r="B82" s="14"/>
      <c r="C82" s="14"/>
      <c r="D82" s="15"/>
      <c r="E82" s="16"/>
      <c r="F82" s="17"/>
      <c r="G82" s="2"/>
    </row>
  </sheetData>
  <pageMargins left="0.7" right="0.7" top="0.75" bottom="0.75" header="0.3" footer="0.3"/>
  <pageSetup paperSize="9" scale="45" fitToHeight="0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opLeftCell="A40" zoomScale="80" zoomScaleNormal="80" workbookViewId="0">
      <selection activeCell="D9" sqref="D9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" customWidth="1"/>
    <col min="6" max="6" width="15.5703125" style="1" bestFit="1" customWidth="1"/>
    <col min="7" max="7" width="17.85546875" style="1" bestFit="1" customWidth="1"/>
    <col min="8" max="9" width="11.42578125" style="1"/>
    <col min="10" max="10" width="28" style="1" customWidth="1"/>
    <col min="11" max="16384" width="11.42578125" style="1"/>
  </cols>
  <sheetData>
    <row r="1" spans="1:10" ht="16.5" thickTop="1" x14ac:dyDescent="0.25">
      <c r="A1" s="124"/>
      <c r="B1" s="19"/>
      <c r="C1" s="19"/>
      <c r="D1" s="20"/>
      <c r="E1" s="21"/>
      <c r="F1" s="22"/>
      <c r="G1" s="23"/>
    </row>
    <row r="2" spans="1:10" x14ac:dyDescent="0.25">
      <c r="A2" s="125"/>
      <c r="B2" s="47"/>
      <c r="C2" s="47"/>
      <c r="D2" s="47"/>
      <c r="E2" s="3"/>
      <c r="F2" s="47"/>
      <c r="G2" s="25"/>
    </row>
    <row r="3" spans="1:10" x14ac:dyDescent="0.25">
      <c r="A3" s="126"/>
      <c r="B3" s="4"/>
      <c r="C3" s="4"/>
      <c r="D3" s="5"/>
      <c r="E3" s="6"/>
      <c r="F3" s="7"/>
      <c r="G3" s="27"/>
    </row>
    <row r="4" spans="1:10" x14ac:dyDescent="0.25">
      <c r="A4" s="126"/>
      <c r="B4" s="4"/>
      <c r="C4" s="4"/>
      <c r="D4" s="5"/>
      <c r="E4" s="6"/>
      <c r="F4" s="7"/>
      <c r="G4" s="27"/>
    </row>
    <row r="5" spans="1:10" x14ac:dyDescent="0.25">
      <c r="A5" s="126"/>
      <c r="B5" s="8"/>
      <c r="C5" s="8"/>
      <c r="D5" s="47" t="s">
        <v>0</v>
      </c>
      <c r="E5" s="8"/>
      <c r="F5" s="8"/>
      <c r="G5" s="28"/>
    </row>
    <row r="6" spans="1:10" x14ac:dyDescent="0.25">
      <c r="A6" s="126"/>
      <c r="B6" s="8"/>
      <c r="C6" s="8"/>
      <c r="D6" s="47" t="s">
        <v>1</v>
      </c>
      <c r="E6" s="8"/>
      <c r="F6" s="8"/>
      <c r="G6" s="28"/>
    </row>
    <row r="7" spans="1:10" x14ac:dyDescent="0.25">
      <c r="A7" s="126"/>
      <c r="B7" s="47"/>
      <c r="C7" s="47"/>
      <c r="D7" s="9" t="s">
        <v>85</v>
      </c>
      <c r="E7" s="10"/>
      <c r="F7" s="11"/>
      <c r="G7" s="29"/>
    </row>
    <row r="8" spans="1:10" x14ac:dyDescent="0.25">
      <c r="A8" s="126"/>
      <c r="B8" s="12"/>
      <c r="C8" s="12"/>
      <c r="D8" s="13" t="s">
        <v>2</v>
      </c>
      <c r="E8" s="12"/>
      <c r="F8" s="12"/>
      <c r="G8" s="30"/>
    </row>
    <row r="9" spans="1:10" ht="19.5" thickBot="1" x14ac:dyDescent="0.35">
      <c r="A9" s="126"/>
      <c r="B9" s="12"/>
      <c r="C9" s="12"/>
      <c r="D9" s="155" t="s">
        <v>89</v>
      </c>
      <c r="E9" s="12"/>
      <c r="F9" s="12"/>
      <c r="G9" s="30"/>
    </row>
    <row r="10" spans="1:10" ht="16.5" thickBot="1" x14ac:dyDescent="0.3">
      <c r="A10" s="127" t="s">
        <v>3</v>
      </c>
      <c r="B10" s="44" t="s">
        <v>4</v>
      </c>
      <c r="C10" s="44" t="s">
        <v>66</v>
      </c>
      <c r="D10" s="44" t="s">
        <v>5</v>
      </c>
      <c r="E10" s="38" t="s">
        <v>6</v>
      </c>
      <c r="F10" s="45" t="s">
        <v>7</v>
      </c>
      <c r="G10" s="46" t="s">
        <v>8</v>
      </c>
      <c r="J10" s="40"/>
    </row>
    <row r="11" spans="1:10" ht="18.75" x14ac:dyDescent="0.3">
      <c r="A11" s="128"/>
      <c r="B11" s="49"/>
      <c r="C11" s="49"/>
      <c r="D11" s="50" t="s">
        <v>9</v>
      </c>
      <c r="E11" s="51">
        <f>+'Ing. y Egreso Dic. 20'!G97</f>
        <v>71229181.240000039</v>
      </c>
      <c r="F11" s="52"/>
      <c r="G11" s="53">
        <f>+E11</f>
        <v>71229181.240000039</v>
      </c>
    </row>
    <row r="12" spans="1:10" ht="18.75" x14ac:dyDescent="0.25">
      <c r="A12" s="112">
        <v>44202</v>
      </c>
      <c r="B12" s="54" t="s">
        <v>10</v>
      </c>
      <c r="C12" s="150">
        <v>424647081</v>
      </c>
      <c r="D12" s="55" t="s">
        <v>11</v>
      </c>
      <c r="E12" s="118">
        <v>2220</v>
      </c>
      <c r="F12" s="115"/>
      <c r="G12" s="58">
        <f>+G11+E12-F12</f>
        <v>71231401.240000039</v>
      </c>
    </row>
    <row r="13" spans="1:10" ht="18.75" x14ac:dyDescent="0.25">
      <c r="A13" s="112">
        <v>44202</v>
      </c>
      <c r="B13" s="60" t="s">
        <v>10</v>
      </c>
      <c r="C13" s="150">
        <v>424647080</v>
      </c>
      <c r="D13" s="55" t="s">
        <v>11</v>
      </c>
      <c r="E13" s="118">
        <v>19700</v>
      </c>
      <c r="F13" s="115"/>
      <c r="G13" s="58">
        <f t="shared" ref="G13:G71" si="0">+G12+E13-F13</f>
        <v>71251101.240000039</v>
      </c>
    </row>
    <row r="14" spans="1:10" ht="18.75" x14ac:dyDescent="0.25">
      <c r="A14" s="112">
        <v>44203</v>
      </c>
      <c r="B14" s="60" t="s">
        <v>10</v>
      </c>
      <c r="C14" s="150">
        <v>424647186</v>
      </c>
      <c r="D14" s="61" t="s">
        <v>11</v>
      </c>
      <c r="E14" s="118">
        <v>14897</v>
      </c>
      <c r="F14" s="115"/>
      <c r="G14" s="58">
        <f t="shared" si="0"/>
        <v>71265998.240000039</v>
      </c>
    </row>
    <row r="15" spans="1:10" ht="18.75" x14ac:dyDescent="0.25">
      <c r="A15" s="112">
        <v>44203</v>
      </c>
      <c r="B15" s="60" t="s">
        <v>10</v>
      </c>
      <c r="C15" s="150">
        <v>424647185</v>
      </c>
      <c r="D15" s="61" t="s">
        <v>11</v>
      </c>
      <c r="E15" s="118">
        <v>113600</v>
      </c>
      <c r="F15" s="115"/>
      <c r="G15" s="58">
        <f t="shared" si="0"/>
        <v>71379598.240000039</v>
      </c>
    </row>
    <row r="16" spans="1:10" ht="18.75" x14ac:dyDescent="0.25">
      <c r="A16" s="112">
        <v>44203</v>
      </c>
      <c r="B16" s="60" t="s">
        <v>10</v>
      </c>
      <c r="C16" s="150">
        <v>424647184</v>
      </c>
      <c r="D16" s="61" t="s">
        <v>11</v>
      </c>
      <c r="E16" s="118">
        <v>170</v>
      </c>
      <c r="F16" s="115"/>
      <c r="G16" s="58">
        <f t="shared" si="0"/>
        <v>71379768.240000039</v>
      </c>
    </row>
    <row r="17" spans="1:7" ht="18.75" x14ac:dyDescent="0.25">
      <c r="A17" s="112">
        <v>44203</v>
      </c>
      <c r="B17" s="60" t="s">
        <v>10</v>
      </c>
      <c r="C17" s="150">
        <v>424647183</v>
      </c>
      <c r="D17" s="61" t="s">
        <v>11</v>
      </c>
      <c r="E17" s="118">
        <v>10500</v>
      </c>
      <c r="F17" s="115"/>
      <c r="G17" s="58">
        <f t="shared" si="0"/>
        <v>71390268.240000039</v>
      </c>
    </row>
    <row r="18" spans="1:7" ht="18.75" x14ac:dyDescent="0.25">
      <c r="A18" s="112">
        <v>44203</v>
      </c>
      <c r="B18" s="60" t="s">
        <v>10</v>
      </c>
      <c r="C18" s="150">
        <v>17709354</v>
      </c>
      <c r="D18" s="61" t="s">
        <v>11</v>
      </c>
      <c r="E18" s="118">
        <v>58842.79</v>
      </c>
      <c r="F18" s="115"/>
      <c r="G18" s="58">
        <f t="shared" si="0"/>
        <v>71449111.030000046</v>
      </c>
    </row>
    <row r="19" spans="1:7" ht="18.75" x14ac:dyDescent="0.25">
      <c r="A19" s="112">
        <v>44204</v>
      </c>
      <c r="B19" s="60" t="s">
        <v>10</v>
      </c>
      <c r="C19" s="150">
        <v>436105020</v>
      </c>
      <c r="D19" s="61" t="s">
        <v>11</v>
      </c>
      <c r="E19" s="118">
        <v>1805</v>
      </c>
      <c r="F19" s="115"/>
      <c r="G19" s="58">
        <f t="shared" si="0"/>
        <v>71450916.030000046</v>
      </c>
    </row>
    <row r="20" spans="1:7" ht="18.75" x14ac:dyDescent="0.25">
      <c r="A20" s="112">
        <v>44204</v>
      </c>
      <c r="B20" s="60" t="s">
        <v>10</v>
      </c>
      <c r="C20" s="150">
        <v>436105021</v>
      </c>
      <c r="D20" s="61" t="s">
        <v>11</v>
      </c>
      <c r="E20" s="118">
        <v>32389.08</v>
      </c>
      <c r="F20" s="115"/>
      <c r="G20" s="58">
        <f t="shared" si="0"/>
        <v>71483305.110000044</v>
      </c>
    </row>
    <row r="21" spans="1:7" ht="18.75" x14ac:dyDescent="0.25">
      <c r="A21" s="112">
        <v>44204</v>
      </c>
      <c r="B21" s="60" t="s">
        <v>10</v>
      </c>
      <c r="C21" s="151">
        <v>17709355</v>
      </c>
      <c r="D21" s="61" t="s">
        <v>11</v>
      </c>
      <c r="E21" s="118">
        <v>86000</v>
      </c>
      <c r="F21" s="115"/>
      <c r="G21" s="58">
        <f t="shared" si="0"/>
        <v>71569305.110000044</v>
      </c>
    </row>
    <row r="22" spans="1:7" ht="18.75" x14ac:dyDescent="0.25">
      <c r="A22" s="112">
        <v>44207</v>
      </c>
      <c r="B22" s="60" t="s">
        <v>10</v>
      </c>
      <c r="C22" s="150">
        <v>418611947</v>
      </c>
      <c r="D22" s="61" t="s">
        <v>11</v>
      </c>
      <c r="E22" s="118">
        <v>170</v>
      </c>
      <c r="F22" s="115"/>
      <c r="G22" s="58">
        <f t="shared" si="0"/>
        <v>71569475.110000044</v>
      </c>
    </row>
    <row r="23" spans="1:7" ht="18.75" x14ac:dyDescent="0.25">
      <c r="A23" s="112">
        <v>44207</v>
      </c>
      <c r="B23" s="60" t="s">
        <v>10</v>
      </c>
      <c r="C23" s="150">
        <v>418611944</v>
      </c>
      <c r="D23" s="61" t="s">
        <v>11</v>
      </c>
      <c r="E23" s="118">
        <v>14444.72</v>
      </c>
      <c r="F23" s="115"/>
      <c r="G23" s="58">
        <f t="shared" si="0"/>
        <v>71583919.830000043</v>
      </c>
    </row>
    <row r="24" spans="1:7" ht="18.75" x14ac:dyDescent="0.25">
      <c r="A24" s="112">
        <v>44207</v>
      </c>
      <c r="B24" s="60" t="s">
        <v>10</v>
      </c>
      <c r="C24" s="150">
        <v>418611946</v>
      </c>
      <c r="D24" s="61" t="s">
        <v>11</v>
      </c>
      <c r="E24" s="118">
        <v>98.87</v>
      </c>
      <c r="F24" s="115"/>
      <c r="G24" s="58">
        <f t="shared" si="0"/>
        <v>71584018.700000048</v>
      </c>
    </row>
    <row r="25" spans="1:7" ht="18.75" x14ac:dyDescent="0.25">
      <c r="A25" s="112">
        <v>44207</v>
      </c>
      <c r="B25" s="60" t="s">
        <v>10</v>
      </c>
      <c r="C25" s="150">
        <v>418611943</v>
      </c>
      <c r="D25" s="61" t="s">
        <v>11</v>
      </c>
      <c r="E25" s="118">
        <v>50681.13</v>
      </c>
      <c r="F25" s="115"/>
      <c r="G25" s="58">
        <f t="shared" si="0"/>
        <v>71634699.830000043</v>
      </c>
    </row>
    <row r="26" spans="1:7" ht="18.75" x14ac:dyDescent="0.25">
      <c r="A26" s="112">
        <v>44207</v>
      </c>
      <c r="B26" s="60" t="s">
        <v>10</v>
      </c>
      <c r="C26" s="152">
        <v>17709358</v>
      </c>
      <c r="D26" s="61" t="s">
        <v>11</v>
      </c>
      <c r="E26" s="118">
        <v>393548.64</v>
      </c>
      <c r="F26" s="115"/>
      <c r="G26" s="58">
        <f t="shared" si="0"/>
        <v>72028248.470000044</v>
      </c>
    </row>
    <row r="27" spans="1:7" ht="18.75" x14ac:dyDescent="0.25">
      <c r="A27" s="112">
        <v>44208</v>
      </c>
      <c r="B27" s="60" t="s">
        <v>10</v>
      </c>
      <c r="C27" s="150">
        <v>406900388</v>
      </c>
      <c r="D27" s="61" t="s">
        <v>11</v>
      </c>
      <c r="E27" s="118">
        <v>13320</v>
      </c>
      <c r="F27" s="115"/>
      <c r="G27" s="58">
        <f t="shared" si="0"/>
        <v>72041568.470000044</v>
      </c>
    </row>
    <row r="28" spans="1:7" ht="18.75" x14ac:dyDescent="0.25">
      <c r="A28" s="112">
        <v>44208</v>
      </c>
      <c r="B28" s="60" t="s">
        <v>10</v>
      </c>
      <c r="C28" s="150">
        <v>406900387</v>
      </c>
      <c r="D28" s="61" t="s">
        <v>11</v>
      </c>
      <c r="E28" s="118">
        <v>5500</v>
      </c>
      <c r="F28" s="115"/>
      <c r="G28" s="58">
        <f t="shared" si="0"/>
        <v>72047068.470000044</v>
      </c>
    </row>
    <row r="29" spans="1:7" ht="18.75" x14ac:dyDescent="0.25">
      <c r="A29" s="112">
        <v>44209</v>
      </c>
      <c r="B29" s="60" t="s">
        <v>10</v>
      </c>
      <c r="C29" s="150">
        <v>418611017</v>
      </c>
      <c r="D29" s="61" t="s">
        <v>11</v>
      </c>
      <c r="E29" s="118">
        <v>1249.07</v>
      </c>
      <c r="F29" s="115"/>
      <c r="G29" s="58">
        <f t="shared" si="0"/>
        <v>72048317.540000036</v>
      </c>
    </row>
    <row r="30" spans="1:7" ht="18.75" x14ac:dyDescent="0.25">
      <c r="A30" s="112">
        <v>44209</v>
      </c>
      <c r="B30" s="60" t="s">
        <v>10</v>
      </c>
      <c r="C30" s="150">
        <v>418611016</v>
      </c>
      <c r="D30" s="61" t="s">
        <v>11</v>
      </c>
      <c r="E30" s="118">
        <v>57640</v>
      </c>
      <c r="F30" s="115"/>
      <c r="G30" s="58">
        <f t="shared" si="0"/>
        <v>72105957.540000036</v>
      </c>
    </row>
    <row r="31" spans="1:7" ht="18.75" x14ac:dyDescent="0.25">
      <c r="A31" s="112">
        <v>44209</v>
      </c>
      <c r="B31" s="60" t="s">
        <v>10</v>
      </c>
      <c r="C31" s="153">
        <v>17709359</v>
      </c>
      <c r="D31" s="61" t="s">
        <v>11</v>
      </c>
      <c r="E31" s="118">
        <v>76172.77</v>
      </c>
      <c r="F31" s="115"/>
      <c r="G31" s="58">
        <f t="shared" si="0"/>
        <v>72182130.310000032</v>
      </c>
    </row>
    <row r="32" spans="1:7" ht="18.75" x14ac:dyDescent="0.25">
      <c r="A32" s="112">
        <v>44210</v>
      </c>
      <c r="B32" s="60" t="s">
        <v>10</v>
      </c>
      <c r="C32" s="150">
        <v>416494003</v>
      </c>
      <c r="D32" s="61" t="s">
        <v>11</v>
      </c>
      <c r="E32" s="118">
        <v>13293.17</v>
      </c>
      <c r="F32" s="115"/>
      <c r="G32" s="58">
        <f t="shared" si="0"/>
        <v>72195423.480000034</v>
      </c>
    </row>
    <row r="33" spans="1:7" ht="18.75" x14ac:dyDescent="0.25">
      <c r="A33" s="112">
        <v>44210</v>
      </c>
      <c r="B33" s="60" t="s">
        <v>10</v>
      </c>
      <c r="C33" s="150">
        <v>416494002</v>
      </c>
      <c r="D33" s="61" t="s">
        <v>11</v>
      </c>
      <c r="E33" s="118">
        <v>120979.41</v>
      </c>
      <c r="F33" s="115"/>
      <c r="G33" s="58">
        <f t="shared" si="0"/>
        <v>72316402.89000003</v>
      </c>
    </row>
    <row r="34" spans="1:7" ht="18.75" x14ac:dyDescent="0.25">
      <c r="A34" s="112">
        <v>44210</v>
      </c>
      <c r="B34" s="60" t="s">
        <v>10</v>
      </c>
      <c r="C34" s="150">
        <v>416494001</v>
      </c>
      <c r="D34" s="61" t="s">
        <v>11</v>
      </c>
      <c r="E34" s="118">
        <v>170</v>
      </c>
      <c r="F34" s="115"/>
      <c r="G34" s="58">
        <f t="shared" si="0"/>
        <v>72316572.89000003</v>
      </c>
    </row>
    <row r="35" spans="1:7" ht="18.75" x14ac:dyDescent="0.25">
      <c r="A35" s="112">
        <v>44210</v>
      </c>
      <c r="B35" s="60" t="s">
        <v>10</v>
      </c>
      <c r="C35" s="150">
        <v>418611750</v>
      </c>
      <c r="D35" s="61" t="s">
        <v>11</v>
      </c>
      <c r="E35" s="118">
        <v>97.6</v>
      </c>
      <c r="F35" s="115"/>
      <c r="G35" s="58">
        <f t="shared" si="0"/>
        <v>72316670.490000024</v>
      </c>
    </row>
    <row r="36" spans="1:7" ht="18.75" x14ac:dyDescent="0.25">
      <c r="A36" s="112">
        <v>44211</v>
      </c>
      <c r="B36" s="60" t="s">
        <v>10</v>
      </c>
      <c r="C36" s="150">
        <v>418494150</v>
      </c>
      <c r="D36" s="61" t="s">
        <v>11</v>
      </c>
      <c r="E36" s="118">
        <v>340</v>
      </c>
      <c r="F36" s="115"/>
      <c r="G36" s="58">
        <f t="shared" si="0"/>
        <v>72317010.490000024</v>
      </c>
    </row>
    <row r="37" spans="1:7" ht="18.75" x14ac:dyDescent="0.25">
      <c r="A37" s="112">
        <v>44211</v>
      </c>
      <c r="B37" s="60" t="s">
        <v>10</v>
      </c>
      <c r="C37" s="150">
        <v>418494149</v>
      </c>
      <c r="D37" s="61" t="s">
        <v>11</v>
      </c>
      <c r="E37" s="118">
        <v>959.8</v>
      </c>
      <c r="F37" s="115"/>
      <c r="G37" s="58">
        <f t="shared" si="0"/>
        <v>72317970.290000021</v>
      </c>
    </row>
    <row r="38" spans="1:7" ht="18.75" x14ac:dyDescent="0.25">
      <c r="A38" s="112">
        <v>44211</v>
      </c>
      <c r="B38" s="60" t="s">
        <v>10</v>
      </c>
      <c r="C38" s="150">
        <v>418494151</v>
      </c>
      <c r="D38" s="61" t="s">
        <v>11</v>
      </c>
      <c r="E38" s="118">
        <v>85592.2</v>
      </c>
      <c r="F38" s="115"/>
      <c r="G38" s="58">
        <f t="shared" si="0"/>
        <v>72403562.490000024</v>
      </c>
    </row>
    <row r="39" spans="1:7" ht="18.75" x14ac:dyDescent="0.25">
      <c r="A39" s="112">
        <v>44211</v>
      </c>
      <c r="B39" s="60" t="s">
        <v>10</v>
      </c>
      <c r="C39" s="150">
        <v>418494152</v>
      </c>
      <c r="D39" s="61" t="s">
        <v>11</v>
      </c>
      <c r="E39" s="118">
        <v>5833.78</v>
      </c>
      <c r="F39" s="115"/>
      <c r="G39" s="58">
        <f t="shared" si="0"/>
        <v>72409396.270000026</v>
      </c>
    </row>
    <row r="40" spans="1:7" ht="18.75" x14ac:dyDescent="0.25">
      <c r="A40" s="112">
        <v>44214</v>
      </c>
      <c r="B40" s="60" t="s">
        <v>10</v>
      </c>
      <c r="C40" s="150">
        <v>418610115</v>
      </c>
      <c r="D40" s="61" t="s">
        <v>11</v>
      </c>
      <c r="E40" s="118">
        <v>97.02</v>
      </c>
      <c r="F40" s="115"/>
      <c r="G40" s="58">
        <f t="shared" si="0"/>
        <v>72409493.290000021</v>
      </c>
    </row>
    <row r="41" spans="1:7" ht="18.75" x14ac:dyDescent="0.25">
      <c r="A41" s="112">
        <v>44214</v>
      </c>
      <c r="B41" s="60" t="s">
        <v>10</v>
      </c>
      <c r="C41" s="150">
        <v>418610116</v>
      </c>
      <c r="D41" s="61" t="s">
        <v>11</v>
      </c>
      <c r="E41" s="118">
        <v>170</v>
      </c>
      <c r="F41" s="115"/>
      <c r="G41" s="58">
        <f t="shared" si="0"/>
        <v>72409663.290000021</v>
      </c>
    </row>
    <row r="42" spans="1:7" ht="18.75" x14ac:dyDescent="0.25">
      <c r="A42" s="112">
        <v>44214</v>
      </c>
      <c r="B42" s="60" t="s">
        <v>10</v>
      </c>
      <c r="C42" s="150">
        <v>418610112</v>
      </c>
      <c r="D42" s="61" t="s">
        <v>11</v>
      </c>
      <c r="E42" s="118">
        <v>6034.98</v>
      </c>
      <c r="F42" s="115"/>
      <c r="G42" s="58">
        <f t="shared" si="0"/>
        <v>72415698.270000026</v>
      </c>
    </row>
    <row r="43" spans="1:7" ht="18.75" x14ac:dyDescent="0.25">
      <c r="A43" s="112">
        <v>44214</v>
      </c>
      <c r="B43" s="60" t="s">
        <v>10</v>
      </c>
      <c r="C43" s="150">
        <v>418610113</v>
      </c>
      <c r="D43" s="61" t="s">
        <v>11</v>
      </c>
      <c r="E43" s="118">
        <v>14877.8</v>
      </c>
      <c r="F43" s="115"/>
      <c r="G43" s="58">
        <f t="shared" si="0"/>
        <v>72430576.070000023</v>
      </c>
    </row>
    <row r="44" spans="1:7" ht="18.75" x14ac:dyDescent="0.25">
      <c r="A44" s="112">
        <v>44214</v>
      </c>
      <c r="B44" s="60" t="s">
        <v>10</v>
      </c>
      <c r="C44" s="150">
        <v>17709360</v>
      </c>
      <c r="D44" s="61" t="s">
        <v>11</v>
      </c>
      <c r="E44" s="118">
        <v>19965</v>
      </c>
      <c r="F44" s="115"/>
      <c r="G44" s="58">
        <f t="shared" si="0"/>
        <v>72450541.070000023</v>
      </c>
    </row>
    <row r="45" spans="1:7" ht="18.75" x14ac:dyDescent="0.25">
      <c r="A45" s="112">
        <v>44215</v>
      </c>
      <c r="B45" s="60" t="s">
        <v>10</v>
      </c>
      <c r="C45" s="150">
        <v>418611108</v>
      </c>
      <c r="D45" s="61" t="s">
        <v>11</v>
      </c>
      <c r="E45" s="118">
        <v>9263.64</v>
      </c>
      <c r="F45" s="115"/>
      <c r="G45" s="58">
        <f t="shared" si="0"/>
        <v>72459804.710000023</v>
      </c>
    </row>
    <row r="46" spans="1:7" ht="18.75" x14ac:dyDescent="0.25">
      <c r="A46" s="112">
        <v>44215</v>
      </c>
      <c r="B46" s="60" t="s">
        <v>10</v>
      </c>
      <c r="C46" s="150">
        <v>418611107</v>
      </c>
      <c r="D46" s="61" t="s">
        <v>11</v>
      </c>
      <c r="E46" s="118">
        <v>21637</v>
      </c>
      <c r="F46" s="115"/>
      <c r="G46" s="58">
        <f t="shared" si="0"/>
        <v>72481441.710000023</v>
      </c>
    </row>
    <row r="47" spans="1:7" ht="18.75" x14ac:dyDescent="0.25">
      <c r="A47" s="112">
        <v>44216</v>
      </c>
      <c r="B47" s="60" t="s">
        <v>10</v>
      </c>
      <c r="C47" s="150">
        <v>424811673</v>
      </c>
      <c r="D47" s="61" t="s">
        <v>11</v>
      </c>
      <c r="E47" s="118">
        <v>10448.549999999999</v>
      </c>
      <c r="F47" s="115"/>
      <c r="G47" s="58">
        <f t="shared" si="0"/>
        <v>72491890.26000002</v>
      </c>
    </row>
    <row r="48" spans="1:7" ht="18.75" x14ac:dyDescent="0.25">
      <c r="A48" s="112">
        <v>44216</v>
      </c>
      <c r="B48" s="60" t="s">
        <v>10</v>
      </c>
      <c r="C48" s="150">
        <v>424811674</v>
      </c>
      <c r="D48" s="61" t="s">
        <v>11</v>
      </c>
      <c r="E48" s="118">
        <v>31991.74</v>
      </c>
      <c r="F48" s="115"/>
      <c r="G48" s="58">
        <f t="shared" si="0"/>
        <v>72523882.000000015</v>
      </c>
    </row>
    <row r="49" spans="1:7" ht="18.75" x14ac:dyDescent="0.25">
      <c r="A49" s="112">
        <v>44216</v>
      </c>
      <c r="B49" s="60" t="s">
        <v>10</v>
      </c>
      <c r="C49" s="150">
        <v>424811676</v>
      </c>
      <c r="D49" s="61" t="s">
        <v>11</v>
      </c>
      <c r="E49" s="118">
        <v>87.61</v>
      </c>
      <c r="F49" s="115"/>
      <c r="G49" s="58">
        <f t="shared" si="0"/>
        <v>72523969.610000014</v>
      </c>
    </row>
    <row r="50" spans="1:7" ht="18.75" x14ac:dyDescent="0.25">
      <c r="A50" s="112">
        <v>44216</v>
      </c>
      <c r="B50" s="60" t="s">
        <v>10</v>
      </c>
      <c r="C50" s="150">
        <v>424811677</v>
      </c>
      <c r="D50" s="61" t="s">
        <v>11</v>
      </c>
      <c r="E50" s="118">
        <v>170</v>
      </c>
      <c r="F50" s="115"/>
      <c r="G50" s="58">
        <f t="shared" si="0"/>
        <v>72524139.610000014</v>
      </c>
    </row>
    <row r="51" spans="1:7" ht="18.75" x14ac:dyDescent="0.25">
      <c r="A51" s="112">
        <v>44218</v>
      </c>
      <c r="B51" s="60" t="s">
        <v>10</v>
      </c>
      <c r="C51" s="150">
        <v>424915531</v>
      </c>
      <c r="D51" s="61" t="s">
        <v>11</v>
      </c>
      <c r="E51" s="118">
        <v>2300</v>
      </c>
      <c r="F51" s="115"/>
      <c r="G51" s="58">
        <f t="shared" si="0"/>
        <v>72526439.610000014</v>
      </c>
    </row>
    <row r="52" spans="1:7" ht="18.75" x14ac:dyDescent="0.25">
      <c r="A52" s="112">
        <v>44218</v>
      </c>
      <c r="B52" s="60" t="s">
        <v>10</v>
      </c>
      <c r="C52" s="150">
        <v>17709362</v>
      </c>
      <c r="D52" s="61" t="s">
        <v>11</v>
      </c>
      <c r="E52" s="118">
        <v>2267657</v>
      </c>
      <c r="F52" s="115"/>
      <c r="G52" s="58">
        <f t="shared" si="0"/>
        <v>74794096.610000014</v>
      </c>
    </row>
    <row r="53" spans="1:7" ht="18.75" x14ac:dyDescent="0.25">
      <c r="A53" s="112">
        <v>44222</v>
      </c>
      <c r="B53" s="60" t="s">
        <v>10</v>
      </c>
      <c r="C53" s="150">
        <v>406903602</v>
      </c>
      <c r="D53" s="61" t="s">
        <v>11</v>
      </c>
      <c r="E53" s="118">
        <v>18500</v>
      </c>
      <c r="F53" s="115"/>
      <c r="G53" s="58">
        <f t="shared" si="0"/>
        <v>74812596.610000014</v>
      </c>
    </row>
    <row r="54" spans="1:7" ht="18.75" x14ac:dyDescent="0.25">
      <c r="A54" s="112">
        <v>44222</v>
      </c>
      <c r="B54" s="60" t="s">
        <v>10</v>
      </c>
      <c r="C54" s="150">
        <v>406903603</v>
      </c>
      <c r="D54" s="61" t="s">
        <v>11</v>
      </c>
      <c r="E54" s="118">
        <v>25540.74</v>
      </c>
      <c r="F54" s="115"/>
      <c r="G54" s="58">
        <f t="shared" si="0"/>
        <v>74838137.350000009</v>
      </c>
    </row>
    <row r="55" spans="1:7" ht="18.75" x14ac:dyDescent="0.25">
      <c r="A55" s="112">
        <v>44222</v>
      </c>
      <c r="B55" s="60" t="s">
        <v>10</v>
      </c>
      <c r="C55" s="150">
        <v>17709366</v>
      </c>
      <c r="D55" s="61" t="s">
        <v>11</v>
      </c>
      <c r="E55" s="118">
        <v>2319980</v>
      </c>
      <c r="F55" s="115"/>
      <c r="G55" s="58">
        <f t="shared" si="0"/>
        <v>77158117.350000009</v>
      </c>
    </row>
    <row r="56" spans="1:7" ht="18.75" x14ac:dyDescent="0.25">
      <c r="A56" s="112">
        <v>44222</v>
      </c>
      <c r="B56" s="60" t="s">
        <v>22</v>
      </c>
      <c r="C56" s="150" t="s">
        <v>65</v>
      </c>
      <c r="D56" s="61" t="s">
        <v>11</v>
      </c>
      <c r="E56" s="118">
        <v>4180</v>
      </c>
      <c r="F56" s="115"/>
      <c r="G56" s="58">
        <f t="shared" si="0"/>
        <v>77162297.350000009</v>
      </c>
    </row>
    <row r="57" spans="1:7" ht="18.75" x14ac:dyDescent="0.25">
      <c r="A57" s="112">
        <v>44222</v>
      </c>
      <c r="B57" s="60" t="s">
        <v>22</v>
      </c>
      <c r="C57" s="150" t="s">
        <v>65</v>
      </c>
      <c r="D57" s="61" t="s">
        <v>11</v>
      </c>
      <c r="E57" s="118">
        <v>116580</v>
      </c>
      <c r="F57" s="115"/>
      <c r="G57" s="58">
        <f t="shared" si="0"/>
        <v>77278877.350000009</v>
      </c>
    </row>
    <row r="58" spans="1:7" ht="18.75" x14ac:dyDescent="0.25">
      <c r="A58" s="112">
        <v>44223</v>
      </c>
      <c r="B58" s="60" t="s">
        <v>10</v>
      </c>
      <c r="C58" s="150">
        <v>424913038</v>
      </c>
      <c r="D58" s="61" t="s">
        <v>11</v>
      </c>
      <c r="E58" s="118">
        <v>170</v>
      </c>
      <c r="F58" s="115"/>
      <c r="G58" s="58">
        <f t="shared" si="0"/>
        <v>77279047.350000009</v>
      </c>
    </row>
    <row r="59" spans="1:7" ht="18.75" x14ac:dyDescent="0.25">
      <c r="A59" s="112">
        <v>44223</v>
      </c>
      <c r="B59" s="60" t="s">
        <v>10</v>
      </c>
      <c r="C59" s="150">
        <v>424811778</v>
      </c>
      <c r="D59" s="61" t="s">
        <v>11</v>
      </c>
      <c r="E59" s="118">
        <v>10500</v>
      </c>
      <c r="F59" s="115"/>
      <c r="G59" s="58">
        <f t="shared" si="0"/>
        <v>77289547.350000009</v>
      </c>
    </row>
    <row r="60" spans="1:7" ht="18.75" x14ac:dyDescent="0.25">
      <c r="A60" s="112">
        <v>44223</v>
      </c>
      <c r="B60" s="60" t="s">
        <v>10</v>
      </c>
      <c r="C60" s="150">
        <v>424811776</v>
      </c>
      <c r="D60" s="61" t="s">
        <v>11</v>
      </c>
      <c r="E60" s="118">
        <v>20150</v>
      </c>
      <c r="F60" s="115"/>
      <c r="G60" s="58">
        <f t="shared" si="0"/>
        <v>77309697.350000009</v>
      </c>
    </row>
    <row r="61" spans="1:7" ht="18.75" x14ac:dyDescent="0.25">
      <c r="A61" s="112">
        <v>44223</v>
      </c>
      <c r="B61" s="60" t="s">
        <v>10</v>
      </c>
      <c r="C61" s="150">
        <v>424811775</v>
      </c>
      <c r="D61" s="61" t="s">
        <v>11</v>
      </c>
      <c r="E61" s="118">
        <v>15991.42</v>
      </c>
      <c r="F61" s="115"/>
      <c r="G61" s="58">
        <f t="shared" si="0"/>
        <v>77325688.770000011</v>
      </c>
    </row>
    <row r="62" spans="1:7" ht="18.75" x14ac:dyDescent="0.25">
      <c r="A62" s="112">
        <v>44224</v>
      </c>
      <c r="B62" s="60" t="s">
        <v>10</v>
      </c>
      <c r="C62" s="150">
        <v>406903930</v>
      </c>
      <c r="D62" s="61" t="s">
        <v>11</v>
      </c>
      <c r="E62" s="118">
        <v>33169.29</v>
      </c>
      <c r="F62" s="115"/>
      <c r="G62" s="58">
        <f t="shared" si="0"/>
        <v>77358858.060000017</v>
      </c>
    </row>
    <row r="63" spans="1:7" ht="18.75" x14ac:dyDescent="0.25">
      <c r="A63" s="112">
        <v>44224</v>
      </c>
      <c r="B63" s="60" t="s">
        <v>10</v>
      </c>
      <c r="C63" s="150">
        <v>406903929</v>
      </c>
      <c r="D63" s="61" t="s">
        <v>11</v>
      </c>
      <c r="E63" s="118">
        <v>3000</v>
      </c>
      <c r="F63" s="115"/>
      <c r="G63" s="58">
        <f t="shared" si="0"/>
        <v>77361858.060000017</v>
      </c>
    </row>
    <row r="64" spans="1:7" ht="18.75" x14ac:dyDescent="0.25">
      <c r="A64" s="112">
        <v>44225</v>
      </c>
      <c r="B64" s="60" t="s">
        <v>10</v>
      </c>
      <c r="C64" s="150">
        <v>424914271</v>
      </c>
      <c r="D64" s="61" t="s">
        <v>11</v>
      </c>
      <c r="E64" s="118">
        <v>167862</v>
      </c>
      <c r="F64" s="115"/>
      <c r="G64" s="58">
        <f t="shared" si="0"/>
        <v>77529720.060000017</v>
      </c>
    </row>
    <row r="65" spans="1:7" ht="18.75" x14ac:dyDescent="0.25">
      <c r="A65" s="112">
        <v>44225</v>
      </c>
      <c r="B65" s="60" t="s">
        <v>10</v>
      </c>
      <c r="C65" s="150" t="s">
        <v>23</v>
      </c>
      <c r="D65" s="61" t="s">
        <v>11</v>
      </c>
      <c r="E65" s="118">
        <v>318997.25</v>
      </c>
      <c r="F65" s="115"/>
      <c r="G65" s="58">
        <f t="shared" si="0"/>
        <v>77848717.310000017</v>
      </c>
    </row>
    <row r="66" spans="1:7" ht="18.75" x14ac:dyDescent="0.25">
      <c r="A66" s="112">
        <v>44225</v>
      </c>
      <c r="B66" s="60" t="s">
        <v>22</v>
      </c>
      <c r="C66" s="150" t="s">
        <v>65</v>
      </c>
      <c r="D66" s="61" t="s">
        <v>11</v>
      </c>
      <c r="E66" s="118">
        <v>86002</v>
      </c>
      <c r="F66" s="115"/>
      <c r="G66" s="58">
        <f t="shared" si="0"/>
        <v>77934719.310000017</v>
      </c>
    </row>
    <row r="67" spans="1:7" ht="18.75" x14ac:dyDescent="0.25">
      <c r="A67" s="112">
        <v>44225</v>
      </c>
      <c r="B67" s="60" t="s">
        <v>22</v>
      </c>
      <c r="C67" s="150" t="s">
        <v>65</v>
      </c>
      <c r="D67" s="61" t="s">
        <v>11</v>
      </c>
      <c r="E67" s="118">
        <v>45980</v>
      </c>
      <c r="F67" s="61"/>
      <c r="G67" s="58">
        <f t="shared" si="0"/>
        <v>77980699.310000017</v>
      </c>
    </row>
    <row r="68" spans="1:7" ht="18.75" x14ac:dyDescent="0.25">
      <c r="A68" s="112">
        <v>44228</v>
      </c>
      <c r="B68" s="60" t="s">
        <v>10</v>
      </c>
      <c r="C68" s="150">
        <v>418495789</v>
      </c>
      <c r="D68" s="61" t="s">
        <v>11</v>
      </c>
      <c r="E68" s="118">
        <v>13786</v>
      </c>
      <c r="F68" s="61"/>
      <c r="G68" s="58">
        <f t="shared" si="0"/>
        <v>77994485.310000017</v>
      </c>
    </row>
    <row r="69" spans="1:7" ht="18.75" x14ac:dyDescent="0.25">
      <c r="A69" s="112">
        <v>44228</v>
      </c>
      <c r="B69" s="60" t="s">
        <v>10</v>
      </c>
      <c r="C69" s="150">
        <v>418495792</v>
      </c>
      <c r="D69" s="61" t="s">
        <v>11</v>
      </c>
      <c r="E69" s="118">
        <v>0.02</v>
      </c>
      <c r="F69" s="61"/>
      <c r="G69" s="58">
        <f t="shared" si="0"/>
        <v>77994485.330000013</v>
      </c>
    </row>
    <row r="70" spans="1:7" ht="18.75" x14ac:dyDescent="0.25">
      <c r="A70" s="112">
        <v>44228</v>
      </c>
      <c r="B70" s="60" t="s">
        <v>10</v>
      </c>
      <c r="C70" s="150">
        <v>418495790</v>
      </c>
      <c r="D70" s="61" t="s">
        <v>11</v>
      </c>
      <c r="E70" s="118">
        <v>12695.96</v>
      </c>
      <c r="F70" s="61"/>
      <c r="G70" s="58">
        <f t="shared" si="0"/>
        <v>78007181.290000007</v>
      </c>
    </row>
    <row r="71" spans="1:7" ht="18.75" x14ac:dyDescent="0.25">
      <c r="A71" s="129"/>
      <c r="B71" s="60"/>
      <c r="C71" s="123"/>
      <c r="D71" s="61"/>
      <c r="E71" s="118"/>
      <c r="F71" s="61"/>
      <c r="G71" s="58">
        <f t="shared" si="0"/>
        <v>78007181.290000007</v>
      </c>
    </row>
    <row r="72" spans="1:7" ht="18.75" x14ac:dyDescent="0.25">
      <c r="A72" s="129"/>
      <c r="B72" s="60"/>
      <c r="C72" s="123"/>
      <c r="D72" s="61"/>
      <c r="E72" s="61"/>
      <c r="F72" s="149"/>
      <c r="G72" s="58"/>
    </row>
    <row r="73" spans="1:7" ht="25.5" customHeight="1" thickBot="1" x14ac:dyDescent="0.3">
      <c r="A73" s="130"/>
      <c r="B73" s="69"/>
      <c r="C73" s="69"/>
      <c r="D73" s="70" t="s">
        <v>86</v>
      </c>
      <c r="E73" s="71">
        <f>SUM(E11:E72)</f>
        <v>78007181.290000007</v>
      </c>
      <c r="F73" s="71">
        <f>SUM(F11:F72)</f>
        <v>0</v>
      </c>
      <c r="G73" s="103">
        <f>+E73-F73</f>
        <v>78007181.290000007</v>
      </c>
    </row>
    <row r="74" spans="1:7" x14ac:dyDescent="0.25">
      <c r="B74" s="2"/>
      <c r="C74" s="2"/>
      <c r="D74" s="2"/>
      <c r="E74" s="154"/>
      <c r="F74" s="43"/>
      <c r="G74" s="2"/>
    </row>
    <row r="75" spans="1:7" x14ac:dyDescent="0.25">
      <c r="B75" s="2"/>
      <c r="C75" s="2"/>
      <c r="D75" s="2"/>
      <c r="E75" s="2"/>
      <c r="F75" s="43"/>
      <c r="G75" s="2"/>
    </row>
    <row r="76" spans="1:7" x14ac:dyDescent="0.25">
      <c r="B76" s="2"/>
      <c r="C76" s="2"/>
      <c r="D76" s="2"/>
      <c r="E76" s="2"/>
      <c r="F76" s="43"/>
      <c r="G76" s="2"/>
    </row>
    <row r="77" spans="1:7" x14ac:dyDescent="0.25">
      <c r="B77" s="2"/>
      <c r="C77" s="2"/>
      <c r="D77" s="2"/>
      <c r="E77" s="2"/>
      <c r="F77" s="43"/>
      <c r="G77" s="2"/>
    </row>
    <row r="78" spans="1:7" x14ac:dyDescent="0.25">
      <c r="B78" s="2"/>
      <c r="C78" s="2"/>
      <c r="D78" s="2"/>
      <c r="E78" s="144"/>
      <c r="F78" s="43"/>
      <c r="G78" s="2"/>
    </row>
    <row r="79" spans="1:7" x14ac:dyDescent="0.25">
      <c r="B79" s="5"/>
      <c r="C79" s="5"/>
      <c r="D79" s="4"/>
      <c r="E79" s="90"/>
      <c r="F79" s="90"/>
      <c r="G79" s="2"/>
    </row>
    <row r="80" spans="1:7" ht="18.75" x14ac:dyDescent="0.3">
      <c r="A80" s="132" t="s">
        <v>17</v>
      </c>
      <c r="B80" s="83" t="s">
        <v>58</v>
      </c>
      <c r="C80" s="120"/>
      <c r="D80" s="84" t="s">
        <v>12</v>
      </c>
      <c r="E80" s="122" t="s">
        <v>60</v>
      </c>
      <c r="F80" s="91"/>
      <c r="G80" s="2"/>
    </row>
    <row r="81" spans="2:7" ht="18.75" x14ac:dyDescent="0.3">
      <c r="B81" s="86" t="s">
        <v>59</v>
      </c>
      <c r="C81" s="86"/>
      <c r="D81" s="87"/>
      <c r="E81" s="92" t="s">
        <v>61</v>
      </c>
      <c r="F81" s="92"/>
      <c r="G81" s="2"/>
    </row>
    <row r="82" spans="2:7" x14ac:dyDescent="0.25">
      <c r="B82" s="14"/>
      <c r="C82" s="14"/>
      <c r="D82" s="15"/>
      <c r="E82" s="16"/>
      <c r="F82" s="17"/>
      <c r="G82" s="2"/>
    </row>
  </sheetData>
  <pageMargins left="0.7" right="0.7" top="0.75" bottom="0.75" header="0.3" footer="0.3"/>
  <pageSetup paperSize="9" scale="45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55" zoomScale="80" zoomScaleNormal="80" workbookViewId="0">
      <selection activeCell="B70" sqref="B70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19" customWidth="1"/>
    <col min="6" max="6" width="18.140625" style="119" bestFit="1" customWidth="1"/>
    <col min="7" max="7" width="21.8554687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8"/>
      <c r="D1" s="47" t="s">
        <v>0</v>
      </c>
      <c r="E1" s="136"/>
      <c r="F1" s="136"/>
      <c r="G1" s="187"/>
    </row>
    <row r="2" spans="1:8" x14ac:dyDescent="0.25">
      <c r="A2" s="126"/>
      <c r="B2" s="8"/>
      <c r="C2" s="8"/>
      <c r="D2" s="47" t="s">
        <v>1</v>
      </c>
      <c r="E2" s="136"/>
      <c r="F2" s="136"/>
      <c r="G2" s="187"/>
    </row>
    <row r="3" spans="1:8" x14ac:dyDescent="0.25">
      <c r="A3" s="126"/>
      <c r="B3" s="47"/>
      <c r="C3" s="47"/>
      <c r="D3" s="9" t="s">
        <v>98</v>
      </c>
      <c r="E3" s="136"/>
      <c r="F3" s="137"/>
      <c r="G3" s="188"/>
    </row>
    <row r="4" spans="1:8" x14ac:dyDescent="0.25">
      <c r="A4" s="126"/>
      <c r="B4" s="12"/>
      <c r="C4" s="12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12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4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3">
      <c r="A7" s="128"/>
      <c r="B7" s="49"/>
      <c r="C7" s="49"/>
      <c r="D7" s="50" t="s">
        <v>9</v>
      </c>
      <c r="E7" s="191">
        <f>+'Ing. y Egreso Enero 21'!G71</f>
        <v>78007181.290000007</v>
      </c>
      <c r="F7" s="140"/>
      <c r="G7" s="192">
        <f>+E7</f>
        <v>78007181.290000007</v>
      </c>
    </row>
    <row r="8" spans="1:8" ht="18.75" x14ac:dyDescent="0.25">
      <c r="A8" s="61">
        <v>44229</v>
      </c>
      <c r="B8" s="61" t="s">
        <v>10</v>
      </c>
      <c r="C8" s="61">
        <v>418495945</v>
      </c>
      <c r="D8" s="61" t="s">
        <v>11</v>
      </c>
      <c r="E8" s="142">
        <v>1340.88</v>
      </c>
      <c r="F8" s="142"/>
      <c r="G8" s="142">
        <f>+G7+E8-F8</f>
        <v>78008522.170000002</v>
      </c>
    </row>
    <row r="9" spans="1:8" ht="18.75" x14ac:dyDescent="0.25">
      <c r="A9" s="61">
        <v>44229</v>
      </c>
      <c r="B9" s="61" t="s">
        <v>10</v>
      </c>
      <c r="C9" s="61">
        <v>418495944</v>
      </c>
      <c r="D9" s="61" t="s">
        <v>11</v>
      </c>
      <c r="E9" s="142">
        <v>62900</v>
      </c>
      <c r="F9" s="142"/>
      <c r="G9" s="142">
        <f t="shared" ref="G9:G72" si="0">+G8+E9-F9</f>
        <v>78071422.170000002</v>
      </c>
    </row>
    <row r="10" spans="1:8" ht="18.75" x14ac:dyDescent="0.25">
      <c r="A10" s="61">
        <v>44230</v>
      </c>
      <c r="B10" s="61" t="s">
        <v>10</v>
      </c>
      <c r="C10" s="61">
        <v>418494620</v>
      </c>
      <c r="D10" s="61" t="s">
        <v>11</v>
      </c>
      <c r="E10" s="142">
        <v>13550.8</v>
      </c>
      <c r="F10" s="142"/>
      <c r="G10" s="142">
        <f t="shared" si="0"/>
        <v>78084972.969999999</v>
      </c>
    </row>
    <row r="11" spans="1:8" ht="18.75" x14ac:dyDescent="0.25">
      <c r="A11" s="61">
        <v>44230</v>
      </c>
      <c r="B11" s="61" t="s">
        <v>10</v>
      </c>
      <c r="C11" s="61">
        <v>418494619</v>
      </c>
      <c r="D11" s="61" t="s">
        <v>11</v>
      </c>
      <c r="E11" s="142">
        <v>9240</v>
      </c>
      <c r="F11" s="142"/>
      <c r="G11" s="142">
        <f t="shared" si="0"/>
        <v>78094212.969999999</v>
      </c>
    </row>
    <row r="12" spans="1:8" ht="18.75" x14ac:dyDescent="0.25">
      <c r="A12" s="61">
        <v>44230</v>
      </c>
      <c r="B12" s="61" t="s">
        <v>10</v>
      </c>
      <c r="C12" s="61" t="s">
        <v>90</v>
      </c>
      <c r="D12" s="61" t="s">
        <v>11</v>
      </c>
      <c r="E12" s="142">
        <v>233303.6</v>
      </c>
      <c r="F12" s="142"/>
      <c r="G12" s="142">
        <f t="shared" si="0"/>
        <v>78327516.569999993</v>
      </c>
    </row>
    <row r="13" spans="1:8" ht="18.75" x14ac:dyDescent="0.25">
      <c r="A13" s="61">
        <v>44231</v>
      </c>
      <c r="B13" s="61" t="s">
        <v>10</v>
      </c>
      <c r="C13" s="61">
        <v>406903394</v>
      </c>
      <c r="D13" s="61" t="s">
        <v>11</v>
      </c>
      <c r="E13" s="142">
        <v>20500</v>
      </c>
      <c r="F13" s="142"/>
      <c r="G13" s="142">
        <f t="shared" si="0"/>
        <v>78348016.569999993</v>
      </c>
    </row>
    <row r="14" spans="1:8" ht="18.75" x14ac:dyDescent="0.25">
      <c r="A14" s="61">
        <v>44231</v>
      </c>
      <c r="B14" s="61" t="s">
        <v>10</v>
      </c>
      <c r="C14" s="61">
        <v>406903395</v>
      </c>
      <c r="D14" s="61" t="s">
        <v>11</v>
      </c>
      <c r="E14" s="142">
        <v>12720.67</v>
      </c>
      <c r="F14" s="142"/>
      <c r="G14" s="142">
        <f t="shared" si="0"/>
        <v>78360737.239999995</v>
      </c>
    </row>
    <row r="15" spans="1:8" ht="18.75" x14ac:dyDescent="0.25">
      <c r="A15" s="61">
        <v>44231</v>
      </c>
      <c r="B15" s="61" t="s">
        <v>10</v>
      </c>
      <c r="C15" s="61">
        <v>17709370</v>
      </c>
      <c r="D15" s="61" t="s">
        <v>11</v>
      </c>
      <c r="E15" s="142">
        <v>58842.79</v>
      </c>
      <c r="F15" s="142"/>
      <c r="G15" s="142">
        <f t="shared" si="0"/>
        <v>78419580.030000001</v>
      </c>
    </row>
    <row r="16" spans="1:8" ht="18.75" x14ac:dyDescent="0.25">
      <c r="A16" s="61">
        <v>44231</v>
      </c>
      <c r="B16" s="61" t="s">
        <v>10</v>
      </c>
      <c r="C16" s="61" t="s">
        <v>90</v>
      </c>
      <c r="D16" s="61" t="s">
        <v>11</v>
      </c>
      <c r="E16" s="142">
        <v>20000</v>
      </c>
      <c r="F16" s="142"/>
      <c r="G16" s="142">
        <f t="shared" si="0"/>
        <v>78439580.030000001</v>
      </c>
    </row>
    <row r="17" spans="1:7" ht="18.75" x14ac:dyDescent="0.25">
      <c r="A17" s="61">
        <v>44232</v>
      </c>
      <c r="B17" s="61" t="s">
        <v>10</v>
      </c>
      <c r="C17" s="61">
        <v>406903063</v>
      </c>
      <c r="D17" s="61" t="s">
        <v>11</v>
      </c>
      <c r="E17" s="142">
        <v>10075</v>
      </c>
      <c r="F17" s="142"/>
      <c r="G17" s="142">
        <f t="shared" si="0"/>
        <v>78449655.030000001</v>
      </c>
    </row>
    <row r="18" spans="1:7" ht="18.75" x14ac:dyDescent="0.25">
      <c r="A18" s="61">
        <v>44232</v>
      </c>
      <c r="B18" s="61" t="s">
        <v>10</v>
      </c>
      <c r="C18" s="61">
        <v>406903062</v>
      </c>
      <c r="D18" s="61" t="s">
        <v>11</v>
      </c>
      <c r="E18" s="142">
        <v>86818</v>
      </c>
      <c r="F18" s="142"/>
      <c r="G18" s="142">
        <f t="shared" si="0"/>
        <v>78536473.030000001</v>
      </c>
    </row>
    <row r="19" spans="1:7" ht="18.75" x14ac:dyDescent="0.25">
      <c r="A19" s="61">
        <v>44235</v>
      </c>
      <c r="B19" s="61" t="s">
        <v>10</v>
      </c>
      <c r="C19" s="61">
        <v>438898833</v>
      </c>
      <c r="D19" s="61" t="s">
        <v>11</v>
      </c>
      <c r="E19" s="142">
        <v>30932.5</v>
      </c>
      <c r="F19" s="142"/>
      <c r="G19" s="142">
        <f t="shared" si="0"/>
        <v>78567405.530000001</v>
      </c>
    </row>
    <row r="20" spans="1:7" ht="18.75" x14ac:dyDescent="0.25">
      <c r="A20" s="61">
        <v>44235</v>
      </c>
      <c r="B20" s="61" t="s">
        <v>10</v>
      </c>
      <c r="C20" s="61">
        <v>438898831</v>
      </c>
      <c r="D20" s="61" t="s">
        <v>11</v>
      </c>
      <c r="E20" s="142">
        <v>47800</v>
      </c>
      <c r="F20" s="142"/>
      <c r="G20" s="142">
        <f t="shared" si="0"/>
        <v>78615205.530000001</v>
      </c>
    </row>
    <row r="21" spans="1:7" ht="18.75" x14ac:dyDescent="0.25">
      <c r="A21" s="61">
        <v>44235</v>
      </c>
      <c r="B21" s="61" t="s">
        <v>10</v>
      </c>
      <c r="C21" s="61">
        <v>438898832</v>
      </c>
      <c r="D21" s="61" t="s">
        <v>11</v>
      </c>
      <c r="E21" s="142">
        <v>62046.15</v>
      </c>
      <c r="F21" s="142"/>
      <c r="G21" s="142">
        <f t="shared" si="0"/>
        <v>78677251.680000007</v>
      </c>
    </row>
    <row r="22" spans="1:7" ht="18.75" x14ac:dyDescent="0.25">
      <c r="A22" s="61">
        <v>44236</v>
      </c>
      <c r="B22" s="61" t="s">
        <v>10</v>
      </c>
      <c r="C22" s="61">
        <v>418494853</v>
      </c>
      <c r="D22" s="61" t="s">
        <v>11</v>
      </c>
      <c r="E22" s="142">
        <v>34856</v>
      </c>
      <c r="F22" s="142"/>
      <c r="G22" s="142">
        <f t="shared" si="0"/>
        <v>78712107.680000007</v>
      </c>
    </row>
    <row r="23" spans="1:7" ht="18.75" x14ac:dyDescent="0.25">
      <c r="A23" s="61">
        <v>44239</v>
      </c>
      <c r="B23" s="61" t="s">
        <v>10</v>
      </c>
      <c r="C23" s="61">
        <v>406902437</v>
      </c>
      <c r="D23" s="61" t="s">
        <v>11</v>
      </c>
      <c r="E23" s="142">
        <v>6500</v>
      </c>
      <c r="F23" s="142"/>
      <c r="G23" s="142">
        <f t="shared" si="0"/>
        <v>78718607.680000007</v>
      </c>
    </row>
    <row r="24" spans="1:7" ht="18.75" x14ac:dyDescent="0.25">
      <c r="A24" s="61">
        <v>44243</v>
      </c>
      <c r="B24" s="61" t="s">
        <v>10</v>
      </c>
      <c r="C24" s="61">
        <v>424646628</v>
      </c>
      <c r="D24" s="61" t="s">
        <v>11</v>
      </c>
      <c r="E24" s="142">
        <v>15788.69</v>
      </c>
      <c r="F24" s="142"/>
      <c r="G24" s="142">
        <f t="shared" si="0"/>
        <v>78734396.370000005</v>
      </c>
    </row>
    <row r="25" spans="1:7" ht="18.75" x14ac:dyDescent="0.25">
      <c r="A25" s="61">
        <v>44243</v>
      </c>
      <c r="B25" s="61" t="s">
        <v>10</v>
      </c>
      <c r="C25" s="61">
        <v>424646627</v>
      </c>
      <c r="D25" s="61" t="s">
        <v>11</v>
      </c>
      <c r="E25" s="142">
        <v>95905</v>
      </c>
      <c r="F25" s="142"/>
      <c r="G25" s="142">
        <f t="shared" si="0"/>
        <v>78830301.370000005</v>
      </c>
    </row>
    <row r="26" spans="1:7" ht="18.75" x14ac:dyDescent="0.25">
      <c r="A26" s="61">
        <v>44243</v>
      </c>
      <c r="B26" s="61" t="s">
        <v>10</v>
      </c>
      <c r="C26" s="61">
        <v>17709375</v>
      </c>
      <c r="D26" s="61" t="s">
        <v>11</v>
      </c>
      <c r="E26" s="142">
        <v>76172.77</v>
      </c>
      <c r="F26" s="142"/>
      <c r="G26" s="142">
        <f t="shared" si="0"/>
        <v>78906474.140000001</v>
      </c>
    </row>
    <row r="27" spans="1:7" ht="18.75" x14ac:dyDescent="0.25">
      <c r="A27" s="61">
        <v>44243</v>
      </c>
      <c r="B27" s="61" t="s">
        <v>10</v>
      </c>
      <c r="C27" s="61" t="s">
        <v>23</v>
      </c>
      <c r="D27" s="61" t="s">
        <v>11</v>
      </c>
      <c r="E27" s="142">
        <v>318294.34999999998</v>
      </c>
      <c r="F27" s="142"/>
      <c r="G27" s="142">
        <f t="shared" si="0"/>
        <v>79224768.489999995</v>
      </c>
    </row>
    <row r="28" spans="1:7" ht="18.75" x14ac:dyDescent="0.25">
      <c r="A28" s="61">
        <v>44244</v>
      </c>
      <c r="B28" s="61" t="s">
        <v>10</v>
      </c>
      <c r="C28" s="61">
        <v>418636780</v>
      </c>
      <c r="D28" s="61" t="s">
        <v>11</v>
      </c>
      <c r="E28" s="142">
        <v>95130</v>
      </c>
      <c r="F28" s="142"/>
      <c r="G28" s="142">
        <f t="shared" si="0"/>
        <v>79319898.489999995</v>
      </c>
    </row>
    <row r="29" spans="1:7" ht="18.75" x14ac:dyDescent="0.25">
      <c r="A29" s="61">
        <v>44244</v>
      </c>
      <c r="B29" s="61" t="s">
        <v>10</v>
      </c>
      <c r="C29" s="61">
        <v>418636781</v>
      </c>
      <c r="D29" s="61" t="s">
        <v>11</v>
      </c>
      <c r="E29" s="142">
        <v>88500</v>
      </c>
      <c r="F29" s="142"/>
      <c r="G29" s="142">
        <f t="shared" si="0"/>
        <v>79408398.489999995</v>
      </c>
    </row>
    <row r="30" spans="1:7" ht="18.75" x14ac:dyDescent="0.25">
      <c r="A30" s="61">
        <v>44244</v>
      </c>
      <c r="B30" s="61" t="s">
        <v>10</v>
      </c>
      <c r="C30" s="61">
        <v>418636782</v>
      </c>
      <c r="D30" s="61" t="s">
        <v>11</v>
      </c>
      <c r="E30" s="142">
        <v>170</v>
      </c>
      <c r="F30" s="142"/>
      <c r="G30" s="142">
        <f t="shared" si="0"/>
        <v>79408568.489999995</v>
      </c>
    </row>
    <row r="31" spans="1:7" ht="18.75" x14ac:dyDescent="0.25">
      <c r="A31" s="61">
        <v>44244</v>
      </c>
      <c r="B31" s="61" t="s">
        <v>10</v>
      </c>
      <c r="C31" s="61">
        <v>17709377</v>
      </c>
      <c r="D31" s="61" t="s">
        <v>11</v>
      </c>
      <c r="E31" s="142">
        <v>329514.74</v>
      </c>
      <c r="F31" s="142"/>
      <c r="G31" s="142">
        <f t="shared" si="0"/>
        <v>79738083.229999989</v>
      </c>
    </row>
    <row r="32" spans="1:7" ht="18.75" x14ac:dyDescent="0.25">
      <c r="A32" s="61">
        <v>44245</v>
      </c>
      <c r="B32" s="61" t="s">
        <v>10</v>
      </c>
      <c r="C32" s="61">
        <v>438898170</v>
      </c>
      <c r="D32" s="61" t="s">
        <v>11</v>
      </c>
      <c r="E32" s="142">
        <v>88.34</v>
      </c>
      <c r="F32" s="142"/>
      <c r="G32" s="142">
        <f t="shared" si="0"/>
        <v>79738171.569999993</v>
      </c>
    </row>
    <row r="33" spans="1:7" ht="18.75" x14ac:dyDescent="0.25">
      <c r="A33" s="61">
        <v>44245</v>
      </c>
      <c r="B33" s="61" t="s">
        <v>10</v>
      </c>
      <c r="C33" s="61">
        <v>438898172</v>
      </c>
      <c r="D33" s="61" t="s">
        <v>11</v>
      </c>
      <c r="E33" s="142">
        <v>12445</v>
      </c>
      <c r="F33" s="142"/>
      <c r="G33" s="142">
        <f t="shared" si="0"/>
        <v>79750616.569999993</v>
      </c>
    </row>
    <row r="34" spans="1:7" ht="18.75" x14ac:dyDescent="0.25">
      <c r="A34" s="61">
        <v>44245</v>
      </c>
      <c r="B34" s="61" t="s">
        <v>10</v>
      </c>
      <c r="C34" s="61">
        <v>438898169</v>
      </c>
      <c r="D34" s="61" t="s">
        <v>11</v>
      </c>
      <c r="E34" s="142">
        <v>47746.66</v>
      </c>
      <c r="F34" s="142"/>
      <c r="G34" s="142">
        <f t="shared" si="0"/>
        <v>79798363.229999989</v>
      </c>
    </row>
    <row r="35" spans="1:7" ht="18.75" x14ac:dyDescent="0.25">
      <c r="A35" s="61">
        <v>44245</v>
      </c>
      <c r="B35" s="61" t="s">
        <v>10</v>
      </c>
      <c r="C35" s="61">
        <v>438898171</v>
      </c>
      <c r="D35" s="61" t="s">
        <v>11</v>
      </c>
      <c r="E35" s="142">
        <v>170</v>
      </c>
      <c r="F35" s="142"/>
      <c r="G35" s="142">
        <f t="shared" si="0"/>
        <v>79798533.229999989</v>
      </c>
    </row>
    <row r="36" spans="1:7" ht="18.75" x14ac:dyDescent="0.25">
      <c r="A36" s="61">
        <v>44245</v>
      </c>
      <c r="B36" s="61" t="s">
        <v>10</v>
      </c>
      <c r="C36" s="61">
        <v>17709376</v>
      </c>
      <c r="D36" s="61" t="s">
        <v>11</v>
      </c>
      <c r="E36" s="142">
        <v>22547.37</v>
      </c>
      <c r="F36" s="142"/>
      <c r="G36" s="142">
        <f t="shared" si="0"/>
        <v>79821080.599999994</v>
      </c>
    </row>
    <row r="37" spans="1:7" ht="18.75" x14ac:dyDescent="0.25">
      <c r="A37" s="61">
        <v>44245</v>
      </c>
      <c r="B37" s="61" t="s">
        <v>10</v>
      </c>
      <c r="C37" s="61" t="s">
        <v>90</v>
      </c>
      <c r="D37" s="61" t="s">
        <v>11</v>
      </c>
      <c r="E37" s="142">
        <v>232534</v>
      </c>
      <c r="F37" s="142"/>
      <c r="G37" s="142">
        <f t="shared" si="0"/>
        <v>80053614.599999994</v>
      </c>
    </row>
    <row r="38" spans="1:7" ht="18.75" x14ac:dyDescent="0.25">
      <c r="A38" s="61">
        <v>44245</v>
      </c>
      <c r="B38" s="61" t="s">
        <v>10</v>
      </c>
      <c r="C38" s="61" t="s">
        <v>90</v>
      </c>
      <c r="D38" s="61" t="s">
        <v>11</v>
      </c>
      <c r="E38" s="142">
        <v>290914</v>
      </c>
      <c r="F38" s="142"/>
      <c r="G38" s="142">
        <f t="shared" si="0"/>
        <v>80344528.599999994</v>
      </c>
    </row>
    <row r="39" spans="1:7" ht="18.75" x14ac:dyDescent="0.25">
      <c r="A39" s="61">
        <v>44246</v>
      </c>
      <c r="B39" s="61" t="s">
        <v>10</v>
      </c>
      <c r="C39" s="61">
        <v>438898377</v>
      </c>
      <c r="D39" s="61" t="s">
        <v>11</v>
      </c>
      <c r="E39" s="142">
        <v>105440</v>
      </c>
      <c r="F39" s="142"/>
      <c r="G39" s="142">
        <f t="shared" si="0"/>
        <v>80449968.599999994</v>
      </c>
    </row>
    <row r="40" spans="1:7" ht="18.75" x14ac:dyDescent="0.25">
      <c r="A40" s="61">
        <v>44246</v>
      </c>
      <c r="B40" s="61" t="s">
        <v>10</v>
      </c>
      <c r="C40" s="61">
        <v>438898378</v>
      </c>
      <c r="D40" s="61" t="s">
        <v>11</v>
      </c>
      <c r="E40" s="142">
        <v>21077.5</v>
      </c>
      <c r="F40" s="142"/>
      <c r="G40" s="142">
        <f t="shared" si="0"/>
        <v>80471046.099999994</v>
      </c>
    </row>
    <row r="41" spans="1:7" ht="18.75" x14ac:dyDescent="0.25">
      <c r="A41" s="61">
        <v>44246</v>
      </c>
      <c r="B41" s="61" t="s">
        <v>10</v>
      </c>
      <c r="C41" s="61">
        <v>19407931</v>
      </c>
      <c r="D41" s="61" t="s">
        <v>11</v>
      </c>
      <c r="E41" s="142">
        <v>77000</v>
      </c>
      <c r="F41" s="142"/>
      <c r="G41" s="142">
        <f t="shared" si="0"/>
        <v>80548046.099999994</v>
      </c>
    </row>
    <row r="42" spans="1:7" ht="18.75" x14ac:dyDescent="0.25">
      <c r="A42" s="61">
        <v>44249</v>
      </c>
      <c r="B42" s="61" t="s">
        <v>10</v>
      </c>
      <c r="C42" s="61">
        <v>418637983</v>
      </c>
      <c r="D42" s="61" t="s">
        <v>11</v>
      </c>
      <c r="E42" s="142">
        <v>300</v>
      </c>
      <c r="F42" s="142"/>
      <c r="G42" s="142">
        <f t="shared" si="0"/>
        <v>80548346.099999994</v>
      </c>
    </row>
    <row r="43" spans="1:7" ht="18.75" x14ac:dyDescent="0.25">
      <c r="A43" s="61">
        <v>44249</v>
      </c>
      <c r="B43" s="61" t="s">
        <v>10</v>
      </c>
      <c r="C43" s="61">
        <v>418637984</v>
      </c>
      <c r="D43" s="61" t="s">
        <v>11</v>
      </c>
      <c r="E43" s="142">
        <v>69297.09</v>
      </c>
      <c r="F43" s="142"/>
      <c r="G43" s="142">
        <f t="shared" si="0"/>
        <v>80617643.189999998</v>
      </c>
    </row>
    <row r="44" spans="1:7" ht="18.75" x14ac:dyDescent="0.25">
      <c r="A44" s="61">
        <v>44249</v>
      </c>
      <c r="B44" s="61" t="s">
        <v>10</v>
      </c>
      <c r="C44" s="61">
        <v>418637981</v>
      </c>
      <c r="D44" s="61" t="s">
        <v>11</v>
      </c>
      <c r="E44" s="142">
        <v>266.91000000000003</v>
      </c>
      <c r="F44" s="142"/>
      <c r="G44" s="142">
        <f t="shared" si="0"/>
        <v>80617910.099999994</v>
      </c>
    </row>
    <row r="45" spans="1:7" ht="18.75" x14ac:dyDescent="0.25">
      <c r="A45" s="61">
        <v>44249</v>
      </c>
      <c r="B45" s="61" t="s">
        <v>10</v>
      </c>
      <c r="C45" s="61">
        <v>418637982</v>
      </c>
      <c r="D45" s="61" t="s">
        <v>11</v>
      </c>
      <c r="E45" s="142">
        <v>170</v>
      </c>
      <c r="F45" s="142"/>
      <c r="G45" s="142">
        <f t="shared" si="0"/>
        <v>80618080.099999994</v>
      </c>
    </row>
    <row r="46" spans="1:7" ht="18.75" x14ac:dyDescent="0.25">
      <c r="A46" s="61">
        <v>44249</v>
      </c>
      <c r="B46" s="61" t="s">
        <v>10</v>
      </c>
      <c r="C46" s="61" t="s">
        <v>90</v>
      </c>
      <c r="D46" s="61" t="s">
        <v>11</v>
      </c>
      <c r="E46" s="142">
        <v>112830</v>
      </c>
      <c r="F46" s="142"/>
      <c r="G46" s="142">
        <f t="shared" si="0"/>
        <v>80730910.099999994</v>
      </c>
    </row>
    <row r="47" spans="1:7" ht="18.75" x14ac:dyDescent="0.25">
      <c r="A47" s="61">
        <v>44250</v>
      </c>
      <c r="B47" s="61" t="s">
        <v>10</v>
      </c>
      <c r="C47" s="61">
        <v>424794682</v>
      </c>
      <c r="D47" s="61" t="s">
        <v>11</v>
      </c>
      <c r="E47" s="142">
        <v>161.63</v>
      </c>
      <c r="F47" s="142"/>
      <c r="G47" s="142">
        <f t="shared" si="0"/>
        <v>80731071.729999989</v>
      </c>
    </row>
    <row r="48" spans="1:7" ht="18.75" x14ac:dyDescent="0.25">
      <c r="A48" s="61">
        <v>44250</v>
      </c>
      <c r="B48" s="61" t="s">
        <v>10</v>
      </c>
      <c r="C48" s="61">
        <v>424794683</v>
      </c>
      <c r="D48" s="61" t="s">
        <v>11</v>
      </c>
      <c r="E48" s="142">
        <v>340</v>
      </c>
      <c r="F48" s="142"/>
      <c r="G48" s="142">
        <f t="shared" si="0"/>
        <v>80731411.729999989</v>
      </c>
    </row>
    <row r="49" spans="1:7" ht="18.75" x14ac:dyDescent="0.25">
      <c r="A49" s="61">
        <v>44250</v>
      </c>
      <c r="B49" s="61" t="s">
        <v>10</v>
      </c>
      <c r="C49" s="61">
        <v>424794681</v>
      </c>
      <c r="D49" s="61" t="s">
        <v>11</v>
      </c>
      <c r="E49" s="142">
        <v>126279.37</v>
      </c>
      <c r="F49" s="142"/>
      <c r="G49" s="142">
        <f t="shared" si="0"/>
        <v>80857691.099999994</v>
      </c>
    </row>
    <row r="50" spans="1:7" ht="18.75" x14ac:dyDescent="0.25">
      <c r="A50" s="61">
        <v>44250</v>
      </c>
      <c r="B50" s="61" t="s">
        <v>10</v>
      </c>
      <c r="C50" s="61">
        <v>424794679</v>
      </c>
      <c r="D50" s="61" t="s">
        <v>11</v>
      </c>
      <c r="E50" s="142">
        <v>160</v>
      </c>
      <c r="F50" s="142"/>
      <c r="G50" s="142">
        <f t="shared" si="0"/>
        <v>80857851.099999994</v>
      </c>
    </row>
    <row r="51" spans="1:7" ht="18.75" x14ac:dyDescent="0.25">
      <c r="A51" s="61">
        <v>44251</v>
      </c>
      <c r="B51" s="61" t="s">
        <v>10</v>
      </c>
      <c r="C51" s="61">
        <v>406902661</v>
      </c>
      <c r="D51" s="61" t="s">
        <v>11</v>
      </c>
      <c r="E51" s="142">
        <v>63400</v>
      </c>
      <c r="F51" s="142"/>
      <c r="G51" s="142">
        <f t="shared" si="0"/>
        <v>80921251.099999994</v>
      </c>
    </row>
    <row r="52" spans="1:7" ht="18.75" x14ac:dyDescent="0.25">
      <c r="A52" s="61">
        <v>44251</v>
      </c>
      <c r="B52" s="61" t="s">
        <v>22</v>
      </c>
      <c r="C52" s="61">
        <v>406902662</v>
      </c>
      <c r="D52" s="61" t="s">
        <v>11</v>
      </c>
      <c r="E52" s="142">
        <v>1700</v>
      </c>
      <c r="F52" s="142"/>
      <c r="G52" s="142">
        <f t="shared" si="0"/>
        <v>80922951.099999994</v>
      </c>
    </row>
    <row r="53" spans="1:7" ht="18.75" x14ac:dyDescent="0.25">
      <c r="A53" s="61">
        <v>44251</v>
      </c>
      <c r="B53" s="61" t="s">
        <v>22</v>
      </c>
      <c r="C53" s="61">
        <v>19407933</v>
      </c>
      <c r="D53" s="61" t="s">
        <v>11</v>
      </c>
      <c r="E53" s="142">
        <v>164894.45000000001</v>
      </c>
      <c r="F53" s="142"/>
      <c r="G53" s="142">
        <f t="shared" si="0"/>
        <v>81087845.549999997</v>
      </c>
    </row>
    <row r="54" spans="1:7" ht="18.75" x14ac:dyDescent="0.25">
      <c r="A54" s="61">
        <v>44252</v>
      </c>
      <c r="B54" s="61" t="s">
        <v>10</v>
      </c>
      <c r="C54" s="61">
        <v>418636746</v>
      </c>
      <c r="D54" s="61" t="s">
        <v>11</v>
      </c>
      <c r="E54" s="142">
        <v>15</v>
      </c>
      <c r="F54" s="142"/>
      <c r="G54" s="142">
        <f t="shared" si="0"/>
        <v>81087860.549999997</v>
      </c>
    </row>
    <row r="55" spans="1:7" ht="18.75" x14ac:dyDescent="0.25">
      <c r="A55" s="61">
        <v>44252</v>
      </c>
      <c r="B55" s="61" t="s">
        <v>10</v>
      </c>
      <c r="C55" s="61">
        <v>418636745</v>
      </c>
      <c r="D55" s="61" t="s">
        <v>11</v>
      </c>
      <c r="E55" s="142">
        <v>10275</v>
      </c>
      <c r="F55" s="142"/>
      <c r="G55" s="142">
        <f t="shared" si="0"/>
        <v>81098135.549999997</v>
      </c>
    </row>
    <row r="56" spans="1:7" ht="18.75" x14ac:dyDescent="0.25">
      <c r="A56" s="61">
        <v>44252</v>
      </c>
      <c r="B56" s="61" t="s">
        <v>10</v>
      </c>
      <c r="C56" s="61">
        <v>418636744</v>
      </c>
      <c r="D56" s="61" t="s">
        <v>11</v>
      </c>
      <c r="E56" s="142">
        <v>50000</v>
      </c>
      <c r="F56" s="142"/>
      <c r="G56" s="142">
        <f t="shared" si="0"/>
        <v>81148135.549999997</v>
      </c>
    </row>
    <row r="57" spans="1:7" ht="18.75" x14ac:dyDescent="0.25">
      <c r="A57" s="61">
        <v>44252</v>
      </c>
      <c r="B57" s="61" t="s">
        <v>10</v>
      </c>
      <c r="C57" s="61">
        <v>19407936</v>
      </c>
      <c r="D57" s="61" t="s">
        <v>11</v>
      </c>
      <c r="E57" s="142">
        <v>25000</v>
      </c>
      <c r="F57" s="142"/>
      <c r="G57" s="142">
        <f t="shared" si="0"/>
        <v>81173135.549999997</v>
      </c>
    </row>
    <row r="58" spans="1:7" ht="18.75" x14ac:dyDescent="0.25">
      <c r="A58" s="61">
        <v>44253</v>
      </c>
      <c r="B58" s="61" t="s">
        <v>10</v>
      </c>
      <c r="C58" s="61">
        <v>418698403</v>
      </c>
      <c r="D58" s="61" t="s">
        <v>11</v>
      </c>
      <c r="E58" s="142">
        <v>860</v>
      </c>
      <c r="F58" s="142"/>
      <c r="G58" s="142">
        <f t="shared" si="0"/>
        <v>81173995.549999997</v>
      </c>
    </row>
    <row r="59" spans="1:7" ht="18.75" x14ac:dyDescent="0.25">
      <c r="A59" s="61">
        <v>44253</v>
      </c>
      <c r="B59" s="61" t="s">
        <v>10</v>
      </c>
      <c r="C59" s="61">
        <v>418698402</v>
      </c>
      <c r="D59" s="61" t="s">
        <v>11</v>
      </c>
      <c r="E59" s="142">
        <v>117743</v>
      </c>
      <c r="F59" s="142"/>
      <c r="G59" s="142">
        <f t="shared" si="0"/>
        <v>81291738.549999997</v>
      </c>
    </row>
    <row r="60" spans="1:7" ht="18.75" x14ac:dyDescent="0.25">
      <c r="A60" s="61">
        <v>44253</v>
      </c>
      <c r="B60" s="61" t="s">
        <v>10</v>
      </c>
      <c r="C60" s="61">
        <v>418698404</v>
      </c>
      <c r="D60" s="61" t="s">
        <v>11</v>
      </c>
      <c r="E60" s="142">
        <v>775.1</v>
      </c>
      <c r="F60" s="142"/>
      <c r="G60" s="142">
        <f t="shared" si="0"/>
        <v>81292513.649999991</v>
      </c>
    </row>
    <row r="61" spans="1:7" ht="18.75" x14ac:dyDescent="0.25">
      <c r="A61" s="61">
        <v>44253</v>
      </c>
      <c r="B61" s="61" t="s">
        <v>10</v>
      </c>
      <c r="C61" s="61" t="s">
        <v>90</v>
      </c>
      <c r="D61" s="61" t="s">
        <v>11</v>
      </c>
      <c r="E61" s="142">
        <v>20000</v>
      </c>
      <c r="F61" s="142"/>
      <c r="G61" s="142">
        <f t="shared" si="0"/>
        <v>81312513.649999991</v>
      </c>
    </row>
    <row r="62" spans="1:7" ht="18.75" x14ac:dyDescent="0.25">
      <c r="A62" s="61">
        <v>44253</v>
      </c>
      <c r="B62" s="61" t="s">
        <v>22</v>
      </c>
      <c r="C62" s="61" t="s">
        <v>90</v>
      </c>
      <c r="D62" s="61" t="s">
        <v>11</v>
      </c>
      <c r="E62" s="142">
        <v>116200</v>
      </c>
      <c r="F62" s="142"/>
      <c r="G62" s="142">
        <f t="shared" si="0"/>
        <v>81428713.649999991</v>
      </c>
    </row>
    <row r="63" spans="1:7" ht="18.75" x14ac:dyDescent="0.25">
      <c r="A63" s="61">
        <v>44253</v>
      </c>
      <c r="B63" s="61" t="s">
        <v>15</v>
      </c>
      <c r="C63" s="61">
        <v>221401</v>
      </c>
      <c r="D63" s="61" t="s">
        <v>74</v>
      </c>
      <c r="E63" s="142"/>
      <c r="F63" s="142">
        <v>1560</v>
      </c>
      <c r="G63" s="142">
        <f t="shared" si="0"/>
        <v>81427153.649999991</v>
      </c>
    </row>
    <row r="64" spans="1:7" ht="18.75" x14ac:dyDescent="0.25">
      <c r="A64" s="61">
        <v>44253</v>
      </c>
      <c r="B64" s="61" t="s">
        <v>15</v>
      </c>
      <c r="C64" s="61">
        <v>222101</v>
      </c>
      <c r="D64" s="61" t="s">
        <v>18</v>
      </c>
      <c r="E64" s="142"/>
      <c r="F64" s="142">
        <v>9772.5499999999993</v>
      </c>
      <c r="G64" s="142">
        <f t="shared" si="0"/>
        <v>81417381.099999994</v>
      </c>
    </row>
    <row r="65" spans="1:7" ht="18.75" x14ac:dyDescent="0.25">
      <c r="A65" s="61">
        <v>44253</v>
      </c>
      <c r="B65" s="61" t="s">
        <v>15</v>
      </c>
      <c r="C65" s="61">
        <v>222201</v>
      </c>
      <c r="D65" s="61" t="s">
        <v>44</v>
      </c>
      <c r="E65" s="142"/>
      <c r="F65" s="142">
        <v>1313</v>
      </c>
      <c r="G65" s="142">
        <f t="shared" si="0"/>
        <v>81416068.099999994</v>
      </c>
    </row>
    <row r="66" spans="1:7" ht="18.75" x14ac:dyDescent="0.25">
      <c r="A66" s="61">
        <v>44253</v>
      </c>
      <c r="B66" s="61" t="s">
        <v>15</v>
      </c>
      <c r="C66" s="61">
        <v>223101</v>
      </c>
      <c r="D66" s="61" t="s">
        <v>91</v>
      </c>
      <c r="E66" s="142"/>
      <c r="F66" s="142">
        <v>13500</v>
      </c>
      <c r="G66" s="142">
        <f t="shared" si="0"/>
        <v>81402568.099999994</v>
      </c>
    </row>
    <row r="67" spans="1:7" ht="18.75" x14ac:dyDescent="0.25">
      <c r="A67" s="61">
        <v>44253</v>
      </c>
      <c r="B67" s="61" t="s">
        <v>15</v>
      </c>
      <c r="C67" s="61">
        <v>227206</v>
      </c>
      <c r="D67" s="61" t="s">
        <v>40</v>
      </c>
      <c r="E67" s="142"/>
      <c r="F67" s="142">
        <v>708</v>
      </c>
      <c r="G67" s="142">
        <f t="shared" si="0"/>
        <v>81401860.099999994</v>
      </c>
    </row>
    <row r="68" spans="1:7" ht="18.75" x14ac:dyDescent="0.25">
      <c r="A68" s="61">
        <v>44253</v>
      </c>
      <c r="B68" s="61" t="s">
        <v>15</v>
      </c>
      <c r="C68" s="61">
        <v>228401</v>
      </c>
      <c r="D68" s="61" t="s">
        <v>92</v>
      </c>
      <c r="E68" s="142"/>
      <c r="F68" s="142">
        <v>7080</v>
      </c>
      <c r="G68" s="142">
        <f t="shared" si="0"/>
        <v>81394780.099999994</v>
      </c>
    </row>
    <row r="69" spans="1:7" ht="18.75" x14ac:dyDescent="0.25">
      <c r="A69" s="61">
        <v>44253</v>
      </c>
      <c r="B69" s="61" t="s">
        <v>15</v>
      </c>
      <c r="C69" s="61">
        <v>228503</v>
      </c>
      <c r="D69" s="61" t="s">
        <v>49</v>
      </c>
      <c r="E69" s="142"/>
      <c r="F69" s="142">
        <v>939.85</v>
      </c>
      <c r="G69" s="142">
        <f t="shared" si="0"/>
        <v>81393840.25</v>
      </c>
    </row>
    <row r="70" spans="1:7" ht="18.75" x14ac:dyDescent="0.25">
      <c r="A70" s="61">
        <v>44253</v>
      </c>
      <c r="B70" s="61" t="s">
        <v>15</v>
      </c>
      <c r="C70" s="61">
        <v>228602</v>
      </c>
      <c r="D70" s="61" t="s">
        <v>75</v>
      </c>
      <c r="E70" s="142"/>
      <c r="F70" s="142">
        <v>9000</v>
      </c>
      <c r="G70" s="142">
        <f t="shared" si="0"/>
        <v>81384840.25</v>
      </c>
    </row>
    <row r="71" spans="1:7" ht="18.75" x14ac:dyDescent="0.25">
      <c r="A71" s="61">
        <v>44253</v>
      </c>
      <c r="B71" s="61" t="s">
        <v>15</v>
      </c>
      <c r="C71" s="61">
        <v>231101</v>
      </c>
      <c r="D71" s="61" t="s">
        <v>38</v>
      </c>
      <c r="E71" s="142"/>
      <c r="F71" s="142">
        <v>28897.84</v>
      </c>
      <c r="G71" s="142">
        <f t="shared" si="0"/>
        <v>81355942.409999996</v>
      </c>
    </row>
    <row r="72" spans="1:7" ht="18.75" x14ac:dyDescent="0.25">
      <c r="A72" s="61">
        <v>44253</v>
      </c>
      <c r="B72" s="61" t="s">
        <v>15</v>
      </c>
      <c r="C72" s="61">
        <v>231401</v>
      </c>
      <c r="D72" s="61" t="s">
        <v>76</v>
      </c>
      <c r="E72" s="142"/>
      <c r="F72" s="142">
        <v>6700</v>
      </c>
      <c r="G72" s="142">
        <f t="shared" si="0"/>
        <v>81349242.409999996</v>
      </c>
    </row>
    <row r="73" spans="1:7" ht="18.75" x14ac:dyDescent="0.25">
      <c r="A73" s="61">
        <v>44253</v>
      </c>
      <c r="B73" s="61" t="s">
        <v>15</v>
      </c>
      <c r="C73" s="61">
        <v>232101</v>
      </c>
      <c r="D73" s="61" t="s">
        <v>93</v>
      </c>
      <c r="E73" s="142"/>
      <c r="F73" s="142">
        <v>45</v>
      </c>
      <c r="G73" s="142">
        <f t="shared" ref="G73:G86" si="1">+G72+E73-F73</f>
        <v>81349197.409999996</v>
      </c>
    </row>
    <row r="74" spans="1:7" ht="18.75" x14ac:dyDescent="0.25">
      <c r="A74" s="61">
        <v>44253</v>
      </c>
      <c r="B74" s="61" t="s">
        <v>15</v>
      </c>
      <c r="C74" s="61">
        <v>232201</v>
      </c>
      <c r="D74" s="61" t="s">
        <v>77</v>
      </c>
      <c r="E74" s="142"/>
      <c r="F74" s="142">
        <v>4484</v>
      </c>
      <c r="G74" s="142">
        <f t="shared" si="1"/>
        <v>81344713.409999996</v>
      </c>
    </row>
    <row r="75" spans="1:7" ht="18.75" x14ac:dyDescent="0.25">
      <c r="A75" s="61">
        <v>44253</v>
      </c>
      <c r="B75" s="61" t="s">
        <v>15</v>
      </c>
      <c r="C75" s="61">
        <v>233201</v>
      </c>
      <c r="D75" s="61" t="s">
        <v>35</v>
      </c>
      <c r="E75" s="142"/>
      <c r="F75" s="142">
        <v>2725</v>
      </c>
      <c r="G75" s="142">
        <f t="shared" si="1"/>
        <v>81341988.409999996</v>
      </c>
    </row>
    <row r="76" spans="1:7" ht="18.75" x14ac:dyDescent="0.25">
      <c r="A76" s="61">
        <v>44253</v>
      </c>
      <c r="B76" s="61" t="s">
        <v>15</v>
      </c>
      <c r="C76" s="61">
        <v>234101</v>
      </c>
      <c r="D76" s="61" t="s">
        <v>53</v>
      </c>
      <c r="E76" s="142"/>
      <c r="F76" s="142">
        <v>3992.97</v>
      </c>
      <c r="G76" s="142">
        <f t="shared" si="1"/>
        <v>81337995.439999998</v>
      </c>
    </row>
    <row r="77" spans="1:7" ht="18.75" x14ac:dyDescent="0.25">
      <c r="A77" s="61">
        <v>44253</v>
      </c>
      <c r="B77" s="61" t="s">
        <v>15</v>
      </c>
      <c r="C77" s="61">
        <v>235501</v>
      </c>
      <c r="D77" s="61" t="s">
        <v>55</v>
      </c>
      <c r="E77" s="142"/>
      <c r="F77" s="142">
        <v>2650</v>
      </c>
      <c r="G77" s="142">
        <f t="shared" si="1"/>
        <v>81335345.439999998</v>
      </c>
    </row>
    <row r="78" spans="1:7" ht="18.75" x14ac:dyDescent="0.25">
      <c r="A78" s="61">
        <v>44253</v>
      </c>
      <c r="B78" s="61" t="s">
        <v>15</v>
      </c>
      <c r="C78" s="61">
        <v>236301</v>
      </c>
      <c r="D78" s="61" t="s">
        <v>19</v>
      </c>
      <c r="E78" s="142"/>
      <c r="F78" s="142">
        <v>2953.8</v>
      </c>
      <c r="G78" s="142">
        <f t="shared" si="1"/>
        <v>81332391.640000001</v>
      </c>
    </row>
    <row r="79" spans="1:7" ht="18.75" x14ac:dyDescent="0.25">
      <c r="A79" s="61">
        <v>44253</v>
      </c>
      <c r="B79" s="61" t="s">
        <v>15</v>
      </c>
      <c r="C79" s="61">
        <v>237104</v>
      </c>
      <c r="D79" s="61" t="s">
        <v>56</v>
      </c>
      <c r="E79" s="142"/>
      <c r="F79" s="142">
        <v>4450</v>
      </c>
      <c r="G79" s="142">
        <f t="shared" si="1"/>
        <v>81327941.640000001</v>
      </c>
    </row>
    <row r="80" spans="1:7" ht="18.75" x14ac:dyDescent="0.25">
      <c r="A80" s="61">
        <v>44253</v>
      </c>
      <c r="B80" s="61" t="s">
        <v>15</v>
      </c>
      <c r="C80" s="61">
        <v>237203</v>
      </c>
      <c r="D80" s="61" t="s">
        <v>20</v>
      </c>
      <c r="E80" s="142"/>
      <c r="F80" s="142">
        <v>3155</v>
      </c>
      <c r="G80" s="142">
        <f t="shared" si="1"/>
        <v>81324786.640000001</v>
      </c>
    </row>
    <row r="81" spans="1:7" ht="18.75" x14ac:dyDescent="0.25">
      <c r="A81" s="61">
        <v>44253</v>
      </c>
      <c r="B81" s="61" t="s">
        <v>15</v>
      </c>
      <c r="C81" s="61">
        <v>237206</v>
      </c>
      <c r="D81" s="61" t="s">
        <v>81</v>
      </c>
      <c r="E81" s="142"/>
      <c r="F81" s="142">
        <v>2420</v>
      </c>
      <c r="G81" s="142">
        <f t="shared" si="1"/>
        <v>81322366.640000001</v>
      </c>
    </row>
    <row r="82" spans="1:7" ht="18.75" x14ac:dyDescent="0.25">
      <c r="A82" s="61">
        <v>44253</v>
      </c>
      <c r="B82" s="61" t="s">
        <v>15</v>
      </c>
      <c r="C82" s="61">
        <v>239101</v>
      </c>
      <c r="D82" s="61" t="s">
        <v>82</v>
      </c>
      <c r="E82" s="142"/>
      <c r="F82" s="142">
        <v>455</v>
      </c>
      <c r="G82" s="142">
        <f t="shared" si="1"/>
        <v>81321911.640000001</v>
      </c>
    </row>
    <row r="83" spans="1:7" ht="18.75" x14ac:dyDescent="0.25">
      <c r="A83" s="61">
        <v>44253</v>
      </c>
      <c r="B83" s="61" t="s">
        <v>15</v>
      </c>
      <c r="C83" s="61">
        <v>239201</v>
      </c>
      <c r="D83" s="61" t="s">
        <v>57</v>
      </c>
      <c r="E83" s="142"/>
      <c r="F83" s="142">
        <v>31838.58</v>
      </c>
      <c r="G83" s="142">
        <f t="shared" si="1"/>
        <v>81290073.060000002</v>
      </c>
    </row>
    <row r="84" spans="1:7" ht="18.75" x14ac:dyDescent="0.25">
      <c r="A84" s="61">
        <v>44253</v>
      </c>
      <c r="B84" s="61" t="s">
        <v>15</v>
      </c>
      <c r="C84" s="61">
        <v>239301</v>
      </c>
      <c r="D84" s="61" t="s">
        <v>94</v>
      </c>
      <c r="E84" s="142"/>
      <c r="F84" s="142">
        <v>260</v>
      </c>
      <c r="G84" s="142">
        <f t="shared" si="1"/>
        <v>81289813.060000002</v>
      </c>
    </row>
    <row r="85" spans="1:7" ht="18.75" x14ac:dyDescent="0.25">
      <c r="A85" s="61">
        <v>44253</v>
      </c>
      <c r="B85" s="61" t="s">
        <v>15</v>
      </c>
      <c r="C85" s="61">
        <v>239601</v>
      </c>
      <c r="D85" s="61" t="s">
        <v>21</v>
      </c>
      <c r="E85" s="142"/>
      <c r="F85" s="142">
        <v>13126.61</v>
      </c>
      <c r="G85" s="142">
        <f t="shared" si="1"/>
        <v>81276686.450000003</v>
      </c>
    </row>
    <row r="86" spans="1:7" ht="18.75" x14ac:dyDescent="0.25">
      <c r="A86" s="61"/>
      <c r="B86" s="61"/>
      <c r="C86" s="61"/>
      <c r="D86" s="61"/>
      <c r="E86" s="142"/>
      <c r="F86" s="142"/>
      <c r="G86" s="142">
        <f t="shared" si="1"/>
        <v>81276686.450000003</v>
      </c>
    </row>
    <row r="87" spans="1:7" s="198" customFormat="1" ht="25.5" customHeight="1" x14ac:dyDescent="0.25">
      <c r="A87" s="196"/>
      <c r="B87" s="196"/>
      <c r="C87" s="196"/>
      <c r="D87" s="196" t="s">
        <v>95</v>
      </c>
      <c r="E87" s="197">
        <f>SUM(E7:E86)</f>
        <v>81428713.649999991</v>
      </c>
      <c r="F87" s="197">
        <f>SUM(F7:F86)</f>
        <v>152027.20000000001</v>
      </c>
      <c r="G87" s="197">
        <f>+E87-F87</f>
        <v>81276686.449999988</v>
      </c>
    </row>
    <row r="88" spans="1:7" ht="25.5" customHeight="1" x14ac:dyDescent="0.25">
      <c r="A88" s="194"/>
      <c r="B88" s="194"/>
      <c r="C88" s="194"/>
      <c r="D88" s="194"/>
      <c r="E88" s="195"/>
      <c r="F88" s="195"/>
      <c r="G88" s="195"/>
    </row>
    <row r="89" spans="1:7" x14ac:dyDescent="0.25">
      <c r="B89" s="5"/>
      <c r="C89" s="5"/>
      <c r="D89" s="4"/>
      <c r="E89" s="145"/>
      <c r="F89" s="145"/>
      <c r="G89" s="144"/>
    </row>
    <row r="90" spans="1:7" ht="18.75" x14ac:dyDescent="0.3">
      <c r="A90" s="132" t="s">
        <v>17</v>
      </c>
      <c r="B90" s="83" t="s">
        <v>58</v>
      </c>
      <c r="C90" s="120"/>
      <c r="D90" s="84" t="s">
        <v>12</v>
      </c>
      <c r="E90" s="193" t="s">
        <v>96</v>
      </c>
      <c r="F90" s="146"/>
      <c r="G90" s="144"/>
    </row>
    <row r="91" spans="1:7" ht="18.75" x14ac:dyDescent="0.3">
      <c r="B91" s="86" t="s">
        <v>59</v>
      </c>
      <c r="C91" s="86"/>
      <c r="D91" s="87"/>
      <c r="E91" s="147" t="s">
        <v>97</v>
      </c>
      <c r="F91" s="147"/>
      <c r="G91" s="144"/>
    </row>
    <row r="92" spans="1:7" x14ac:dyDescent="0.25">
      <c r="B92" s="14"/>
      <c r="C92" s="14"/>
      <c r="D92" s="15"/>
      <c r="E92" s="148"/>
      <c r="F92" s="148"/>
      <c r="G92" s="144"/>
    </row>
  </sheetData>
  <pageMargins left="0.70866141732283472" right="0.70866141732283472" top="0.74803149606299213" bottom="0.74803149606299213" header="0.31496062992125984" footer="0.31496062992125984"/>
  <pageSetup paperSize="9" scale="40" fitToHeight="0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opLeftCell="A79" zoomScale="80" zoomScaleNormal="80" workbookViewId="0">
      <selection activeCell="D112" sqref="D112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19" customWidth="1"/>
    <col min="6" max="6" width="18.140625" style="119" bestFit="1" customWidth="1"/>
    <col min="7" max="7" width="21.8554687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8"/>
      <c r="D1" s="47" t="s">
        <v>0</v>
      </c>
      <c r="E1" s="136"/>
      <c r="F1" s="136"/>
      <c r="G1" s="187"/>
    </row>
    <row r="2" spans="1:8" x14ac:dyDescent="0.25">
      <c r="A2" s="126"/>
      <c r="B2" s="8"/>
      <c r="C2" s="8"/>
      <c r="D2" s="47" t="s">
        <v>1</v>
      </c>
      <c r="E2" s="136"/>
      <c r="F2" s="136"/>
      <c r="G2" s="187"/>
    </row>
    <row r="3" spans="1:8" x14ac:dyDescent="0.25">
      <c r="A3" s="126"/>
      <c r="B3" s="47"/>
      <c r="C3" s="47"/>
      <c r="D3" s="9" t="s">
        <v>99</v>
      </c>
      <c r="E3" s="136"/>
      <c r="F3" s="137"/>
      <c r="G3" s="188"/>
    </row>
    <row r="4" spans="1:8" x14ac:dyDescent="0.25">
      <c r="A4" s="126"/>
      <c r="B4" s="12"/>
      <c r="C4" s="12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12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4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3">
      <c r="A7" s="128"/>
      <c r="B7" s="49"/>
      <c r="C7" s="49"/>
      <c r="D7" s="50" t="s">
        <v>9</v>
      </c>
      <c r="E7" s="191">
        <f>+'Ing. y Egreso Febrero 21'!G87</f>
        <v>81276686.449999988</v>
      </c>
      <c r="F7" s="140"/>
      <c r="G7" s="192">
        <f>+E7</f>
        <v>81276686.449999988</v>
      </c>
    </row>
    <row r="8" spans="1:8" x14ac:dyDescent="0.25">
      <c r="A8" s="201">
        <v>44256</v>
      </c>
      <c r="B8" s="202" t="s">
        <v>10</v>
      </c>
      <c r="C8" s="199">
        <v>424682154</v>
      </c>
      <c r="D8" s="202" t="s">
        <v>11</v>
      </c>
      <c r="E8" s="200">
        <v>3805</v>
      </c>
      <c r="F8" s="203"/>
      <c r="G8" s="203">
        <f>+G7+E8-F8</f>
        <v>81280491.449999988</v>
      </c>
      <c r="H8" s="212"/>
    </row>
    <row r="9" spans="1:8" x14ac:dyDescent="0.25">
      <c r="A9" s="201">
        <v>44256</v>
      </c>
      <c r="B9" s="202" t="s">
        <v>10</v>
      </c>
      <c r="C9" s="205">
        <v>424682153</v>
      </c>
      <c r="D9" s="202" t="s">
        <v>11</v>
      </c>
      <c r="E9" s="204">
        <v>4300</v>
      </c>
      <c r="F9" s="203"/>
      <c r="G9" s="203">
        <f t="shared" ref="G9:G72" si="0">+G8+E9-F9</f>
        <v>81284791.449999988</v>
      </c>
      <c r="H9" s="212"/>
    </row>
    <row r="10" spans="1:8" x14ac:dyDescent="0.25">
      <c r="A10" s="201">
        <v>44257</v>
      </c>
      <c r="B10" s="202" t="s">
        <v>10</v>
      </c>
      <c r="C10" s="205">
        <v>428993544</v>
      </c>
      <c r="D10" s="202" t="s">
        <v>11</v>
      </c>
      <c r="E10" s="204">
        <v>17167</v>
      </c>
      <c r="F10" s="203"/>
      <c r="G10" s="203">
        <f t="shared" si="0"/>
        <v>81301958.449999988</v>
      </c>
      <c r="H10" s="212"/>
    </row>
    <row r="11" spans="1:8" x14ac:dyDescent="0.25">
      <c r="A11" s="201">
        <v>44257</v>
      </c>
      <c r="B11" s="202" t="s">
        <v>10</v>
      </c>
      <c r="C11" s="205">
        <v>428993545</v>
      </c>
      <c r="D11" s="202" t="s">
        <v>11</v>
      </c>
      <c r="E11" s="204">
        <v>200</v>
      </c>
      <c r="F11" s="203"/>
      <c r="G11" s="203">
        <f t="shared" si="0"/>
        <v>81302158.449999988</v>
      </c>
      <c r="H11" s="212"/>
    </row>
    <row r="12" spans="1:8" x14ac:dyDescent="0.25">
      <c r="A12" s="201">
        <v>44258</v>
      </c>
      <c r="B12" s="202" t="s">
        <v>10</v>
      </c>
      <c r="C12" s="205">
        <v>438994955</v>
      </c>
      <c r="D12" s="202" t="s">
        <v>11</v>
      </c>
      <c r="E12" s="204">
        <v>170</v>
      </c>
      <c r="F12" s="203"/>
      <c r="G12" s="203">
        <f t="shared" si="0"/>
        <v>81302328.449999988</v>
      </c>
      <c r="H12" s="212"/>
    </row>
    <row r="13" spans="1:8" x14ac:dyDescent="0.25">
      <c r="A13" s="201">
        <v>44258</v>
      </c>
      <c r="B13" s="202" t="s">
        <v>10</v>
      </c>
      <c r="C13" s="205">
        <v>438994956</v>
      </c>
      <c r="D13" s="202" t="s">
        <v>11</v>
      </c>
      <c r="E13" s="204">
        <v>67758.509999999995</v>
      </c>
      <c r="F13" s="203"/>
      <c r="G13" s="203">
        <f t="shared" si="0"/>
        <v>81370086.959999993</v>
      </c>
      <c r="H13" s="212"/>
    </row>
    <row r="14" spans="1:8" x14ac:dyDescent="0.25">
      <c r="A14" s="201">
        <v>44258</v>
      </c>
      <c r="B14" s="202" t="s">
        <v>10</v>
      </c>
      <c r="C14" s="205">
        <v>438994957</v>
      </c>
      <c r="D14" s="202" t="s">
        <v>11</v>
      </c>
      <c r="E14" s="204">
        <v>630</v>
      </c>
      <c r="F14" s="203"/>
      <c r="G14" s="203">
        <f t="shared" si="0"/>
        <v>81370716.959999993</v>
      </c>
      <c r="H14" s="212"/>
    </row>
    <row r="15" spans="1:8" x14ac:dyDescent="0.25">
      <c r="A15" s="201">
        <v>44258</v>
      </c>
      <c r="B15" s="202" t="s">
        <v>10</v>
      </c>
      <c r="C15" s="205">
        <v>438994954</v>
      </c>
      <c r="D15" s="202" t="s">
        <v>11</v>
      </c>
      <c r="E15" s="204">
        <v>121.49</v>
      </c>
      <c r="F15" s="203"/>
      <c r="G15" s="203">
        <f t="shared" si="0"/>
        <v>81370838.449999988</v>
      </c>
      <c r="H15" s="212"/>
    </row>
    <row r="16" spans="1:8" x14ac:dyDescent="0.25">
      <c r="A16" s="201">
        <v>44258</v>
      </c>
      <c r="B16" s="202" t="s">
        <v>22</v>
      </c>
      <c r="C16" s="205" t="s">
        <v>90</v>
      </c>
      <c r="D16" s="202" t="s">
        <v>11</v>
      </c>
      <c r="E16" s="204">
        <v>50578</v>
      </c>
      <c r="F16" s="203"/>
      <c r="G16" s="203">
        <f t="shared" si="0"/>
        <v>81421416.449999988</v>
      </c>
      <c r="H16" s="212"/>
    </row>
    <row r="17" spans="1:8" x14ac:dyDescent="0.25">
      <c r="A17" s="201">
        <v>44258</v>
      </c>
      <c r="B17" s="202" t="s">
        <v>22</v>
      </c>
      <c r="C17" s="213" t="s">
        <v>23</v>
      </c>
      <c r="D17" s="202" t="s">
        <v>11</v>
      </c>
      <c r="E17" s="204">
        <v>317765.8</v>
      </c>
      <c r="F17" s="203"/>
      <c r="G17" s="203">
        <f t="shared" si="0"/>
        <v>81739182.249999985</v>
      </c>
      <c r="H17" s="212"/>
    </row>
    <row r="18" spans="1:8" x14ac:dyDescent="0.25">
      <c r="A18" s="201">
        <v>44259</v>
      </c>
      <c r="B18" s="202" t="s">
        <v>10</v>
      </c>
      <c r="C18" s="205">
        <v>438992445</v>
      </c>
      <c r="D18" s="202" t="s">
        <v>11</v>
      </c>
      <c r="E18" s="204">
        <v>86300</v>
      </c>
      <c r="F18" s="203"/>
      <c r="G18" s="203">
        <f t="shared" si="0"/>
        <v>81825482.249999985</v>
      </c>
      <c r="H18" s="212"/>
    </row>
    <row r="19" spans="1:8" x14ac:dyDescent="0.25">
      <c r="A19" s="201">
        <v>44259</v>
      </c>
      <c r="B19" s="202" t="s">
        <v>10</v>
      </c>
      <c r="C19" s="205">
        <v>438992446</v>
      </c>
      <c r="D19" s="202" t="s">
        <v>11</v>
      </c>
      <c r="E19" s="204">
        <v>4200</v>
      </c>
      <c r="F19" s="203"/>
      <c r="G19" s="203">
        <f t="shared" si="0"/>
        <v>81829682.249999985</v>
      </c>
      <c r="H19" s="212"/>
    </row>
    <row r="20" spans="1:8" x14ac:dyDescent="0.25">
      <c r="A20" s="201">
        <v>44260</v>
      </c>
      <c r="B20" s="202" t="s">
        <v>10</v>
      </c>
      <c r="C20" s="205">
        <v>438993753</v>
      </c>
      <c r="D20" s="202" t="s">
        <v>11</v>
      </c>
      <c r="E20" s="204">
        <v>14736.95</v>
      </c>
      <c r="F20" s="203"/>
      <c r="G20" s="203">
        <f t="shared" si="0"/>
        <v>81844419.199999988</v>
      </c>
      <c r="H20" s="212"/>
    </row>
    <row r="21" spans="1:8" x14ac:dyDescent="0.25">
      <c r="A21" s="201">
        <v>44260</v>
      </c>
      <c r="B21" s="202" t="s">
        <v>10</v>
      </c>
      <c r="C21" s="205">
        <v>438993754</v>
      </c>
      <c r="D21" s="202" t="s">
        <v>11</v>
      </c>
      <c r="E21" s="204">
        <v>5875.84</v>
      </c>
      <c r="F21" s="203"/>
      <c r="G21" s="203">
        <f t="shared" si="0"/>
        <v>81850295.039999992</v>
      </c>
      <c r="H21" s="212"/>
    </row>
    <row r="22" spans="1:8" x14ac:dyDescent="0.25">
      <c r="A22" s="201">
        <v>44260</v>
      </c>
      <c r="B22" s="202" t="s">
        <v>10</v>
      </c>
      <c r="C22" s="205">
        <v>438993751</v>
      </c>
      <c r="D22" s="202" t="s">
        <v>11</v>
      </c>
      <c r="E22" s="204">
        <v>313.05</v>
      </c>
      <c r="F22" s="203"/>
      <c r="G22" s="203">
        <f t="shared" si="0"/>
        <v>81850608.089999989</v>
      </c>
      <c r="H22" s="212"/>
    </row>
    <row r="23" spans="1:8" x14ac:dyDescent="0.25">
      <c r="A23" s="201">
        <v>44260</v>
      </c>
      <c r="B23" s="202" t="s">
        <v>10</v>
      </c>
      <c r="C23" s="205">
        <v>438993752</v>
      </c>
      <c r="D23" s="202" t="s">
        <v>11</v>
      </c>
      <c r="E23" s="204">
        <v>340</v>
      </c>
      <c r="F23" s="203"/>
      <c r="G23" s="203">
        <f t="shared" si="0"/>
        <v>81850948.089999989</v>
      </c>
      <c r="H23" s="212"/>
    </row>
    <row r="24" spans="1:8" x14ac:dyDescent="0.25">
      <c r="A24" s="201">
        <v>44263</v>
      </c>
      <c r="B24" s="202" t="s">
        <v>10</v>
      </c>
      <c r="C24" s="205">
        <v>438994588</v>
      </c>
      <c r="D24" s="202" t="s">
        <v>11</v>
      </c>
      <c r="E24" s="204">
        <v>500</v>
      </c>
      <c r="F24" s="203"/>
      <c r="G24" s="203">
        <f t="shared" si="0"/>
        <v>81851448.089999989</v>
      </c>
      <c r="H24" s="212"/>
    </row>
    <row r="25" spans="1:8" x14ac:dyDescent="0.25">
      <c r="A25" s="201">
        <v>44263</v>
      </c>
      <c r="B25" s="202" t="s">
        <v>10</v>
      </c>
      <c r="C25" s="205">
        <v>438994587</v>
      </c>
      <c r="D25" s="202" t="s">
        <v>11</v>
      </c>
      <c r="E25" s="204">
        <v>13100</v>
      </c>
      <c r="F25" s="203"/>
      <c r="G25" s="203">
        <f t="shared" si="0"/>
        <v>81864548.089999989</v>
      </c>
      <c r="H25" s="212"/>
    </row>
    <row r="26" spans="1:8" x14ac:dyDescent="0.25">
      <c r="A26" s="201">
        <v>44263</v>
      </c>
      <c r="B26" s="202" t="s">
        <v>10</v>
      </c>
      <c r="C26" s="205">
        <v>19407938</v>
      </c>
      <c r="D26" s="202" t="s">
        <v>11</v>
      </c>
      <c r="E26" s="204">
        <v>117685.58</v>
      </c>
      <c r="F26" s="203"/>
      <c r="G26" s="203">
        <f t="shared" si="0"/>
        <v>81982233.669999987</v>
      </c>
      <c r="H26" s="212"/>
    </row>
    <row r="27" spans="1:8" x14ac:dyDescent="0.25">
      <c r="A27" s="214">
        <v>44264</v>
      </c>
      <c r="B27" s="202" t="s">
        <v>10</v>
      </c>
      <c r="C27" s="205">
        <v>440250348</v>
      </c>
      <c r="D27" s="202" t="s">
        <v>11</v>
      </c>
      <c r="E27" s="204">
        <v>29690.85</v>
      </c>
      <c r="F27" s="203"/>
      <c r="G27" s="203">
        <f t="shared" si="0"/>
        <v>82011924.519999981</v>
      </c>
      <c r="H27" s="212"/>
    </row>
    <row r="28" spans="1:8" x14ac:dyDescent="0.25">
      <c r="A28" s="214">
        <v>44264</v>
      </c>
      <c r="B28" s="202" t="s">
        <v>10</v>
      </c>
      <c r="C28" s="205">
        <v>440250348</v>
      </c>
      <c r="D28" s="202" t="s">
        <v>11</v>
      </c>
      <c r="E28" s="204">
        <v>25253</v>
      </c>
      <c r="F28" s="203"/>
      <c r="G28" s="203">
        <f t="shared" si="0"/>
        <v>82037177.519999981</v>
      </c>
      <c r="H28" s="212"/>
    </row>
    <row r="29" spans="1:8" x14ac:dyDescent="0.25">
      <c r="A29" s="201">
        <v>44265</v>
      </c>
      <c r="B29" s="202" t="s">
        <v>10</v>
      </c>
      <c r="C29" s="205">
        <v>440250756</v>
      </c>
      <c r="D29" s="202" t="s">
        <v>11</v>
      </c>
      <c r="E29" s="204">
        <v>503431</v>
      </c>
      <c r="F29" s="203"/>
      <c r="G29" s="203">
        <f t="shared" si="0"/>
        <v>82540608.519999981</v>
      </c>
      <c r="H29" s="212"/>
    </row>
    <row r="30" spans="1:8" x14ac:dyDescent="0.25">
      <c r="A30" s="201">
        <v>44265</v>
      </c>
      <c r="B30" s="202" t="s">
        <v>10</v>
      </c>
      <c r="C30" s="205">
        <v>440250757</v>
      </c>
      <c r="D30" s="202" t="s">
        <v>11</v>
      </c>
      <c r="E30" s="204">
        <v>1400</v>
      </c>
      <c r="F30" s="203"/>
      <c r="G30" s="203">
        <f t="shared" si="0"/>
        <v>82542008.519999981</v>
      </c>
      <c r="H30" s="212"/>
    </row>
    <row r="31" spans="1:8" x14ac:dyDescent="0.25">
      <c r="A31" s="201">
        <v>44265</v>
      </c>
      <c r="B31" s="202" t="s">
        <v>10</v>
      </c>
      <c r="C31" s="205">
        <v>19407939</v>
      </c>
      <c r="D31" s="202" t="s">
        <v>11</v>
      </c>
      <c r="E31" s="204">
        <v>76172.77</v>
      </c>
      <c r="F31" s="203"/>
      <c r="G31" s="203">
        <f t="shared" si="0"/>
        <v>82618181.289999977</v>
      </c>
      <c r="H31" s="212"/>
    </row>
    <row r="32" spans="1:8" x14ac:dyDescent="0.25">
      <c r="A32" s="201">
        <v>44266</v>
      </c>
      <c r="B32" s="202" t="s">
        <v>10</v>
      </c>
      <c r="C32" s="205">
        <v>440250920</v>
      </c>
      <c r="D32" s="202" t="s">
        <v>11</v>
      </c>
      <c r="E32" s="204">
        <v>80.27</v>
      </c>
      <c r="F32" s="203"/>
      <c r="G32" s="203">
        <f t="shared" si="0"/>
        <v>82618261.559999973</v>
      </c>
      <c r="H32" s="212"/>
    </row>
    <row r="33" spans="1:8" x14ac:dyDescent="0.25">
      <c r="A33" s="201">
        <v>44266</v>
      </c>
      <c r="B33" s="202" t="s">
        <v>10</v>
      </c>
      <c r="C33" s="205">
        <v>440250921</v>
      </c>
      <c r="D33" s="202" t="s">
        <v>11</v>
      </c>
      <c r="E33" s="204">
        <v>170</v>
      </c>
      <c r="F33" s="203"/>
      <c r="G33" s="203">
        <f t="shared" si="0"/>
        <v>82618431.559999973</v>
      </c>
      <c r="H33" s="212"/>
    </row>
    <row r="34" spans="1:8" x14ac:dyDescent="0.25">
      <c r="A34" s="201">
        <v>44266</v>
      </c>
      <c r="B34" s="202" t="s">
        <v>10</v>
      </c>
      <c r="C34" s="205">
        <v>440250922</v>
      </c>
      <c r="D34" s="202" t="s">
        <v>11</v>
      </c>
      <c r="E34" s="204">
        <v>10577.73</v>
      </c>
      <c r="F34" s="203"/>
      <c r="G34" s="203">
        <f t="shared" si="0"/>
        <v>82629009.289999977</v>
      </c>
      <c r="H34" s="212"/>
    </row>
    <row r="35" spans="1:8" x14ac:dyDescent="0.25">
      <c r="A35" s="201">
        <v>44266</v>
      </c>
      <c r="B35" s="202" t="s">
        <v>22</v>
      </c>
      <c r="C35" s="205" t="s">
        <v>65</v>
      </c>
      <c r="D35" s="202" t="s">
        <v>11</v>
      </c>
      <c r="E35" s="204">
        <v>144625</v>
      </c>
      <c r="F35" s="203"/>
      <c r="G35" s="203">
        <f t="shared" si="0"/>
        <v>82773634.289999977</v>
      </c>
      <c r="H35" s="212"/>
    </row>
    <row r="36" spans="1:8" x14ac:dyDescent="0.25">
      <c r="A36" s="201">
        <v>44266</v>
      </c>
      <c r="B36" s="202" t="s">
        <v>22</v>
      </c>
      <c r="C36" s="205" t="s">
        <v>65</v>
      </c>
      <c r="D36" s="202" t="s">
        <v>11</v>
      </c>
      <c r="E36" s="204">
        <v>400000</v>
      </c>
      <c r="F36" s="203"/>
      <c r="G36" s="203">
        <f t="shared" si="0"/>
        <v>83173634.289999977</v>
      </c>
      <c r="H36" s="212"/>
    </row>
    <row r="37" spans="1:8" x14ac:dyDescent="0.25">
      <c r="A37" s="201">
        <v>44267</v>
      </c>
      <c r="B37" s="202" t="s">
        <v>10</v>
      </c>
      <c r="C37" s="205">
        <v>440250580</v>
      </c>
      <c r="D37" s="202" t="s">
        <v>11</v>
      </c>
      <c r="E37" s="204">
        <v>44423</v>
      </c>
      <c r="F37" s="203"/>
      <c r="G37" s="203">
        <f t="shared" si="0"/>
        <v>83218057.289999977</v>
      </c>
      <c r="H37" s="212"/>
    </row>
    <row r="38" spans="1:8" x14ac:dyDescent="0.25">
      <c r="A38" s="201">
        <v>44268</v>
      </c>
      <c r="B38" s="202" t="s">
        <v>10</v>
      </c>
      <c r="C38" s="205">
        <v>440250057</v>
      </c>
      <c r="D38" s="202" t="s">
        <v>11</v>
      </c>
      <c r="E38" s="204">
        <v>3362.5</v>
      </c>
      <c r="F38" s="203"/>
      <c r="G38" s="203">
        <f t="shared" si="0"/>
        <v>83221419.789999977</v>
      </c>
      <c r="H38" s="212"/>
    </row>
    <row r="39" spans="1:8" x14ac:dyDescent="0.25">
      <c r="A39" s="201">
        <v>44268</v>
      </c>
      <c r="B39" s="202" t="s">
        <v>10</v>
      </c>
      <c r="C39" s="205">
        <v>440250056</v>
      </c>
      <c r="D39" s="202" t="s">
        <v>11</v>
      </c>
      <c r="E39" s="204">
        <v>5300</v>
      </c>
      <c r="F39" s="203"/>
      <c r="G39" s="203">
        <f t="shared" si="0"/>
        <v>83226719.789999977</v>
      </c>
      <c r="H39" s="212"/>
    </row>
    <row r="40" spans="1:8" x14ac:dyDescent="0.25">
      <c r="A40" s="201">
        <v>44271</v>
      </c>
      <c r="B40" s="202" t="s">
        <v>10</v>
      </c>
      <c r="C40" s="205">
        <v>440250227</v>
      </c>
      <c r="D40" s="202" t="s">
        <v>11</v>
      </c>
      <c r="E40" s="204">
        <v>600</v>
      </c>
      <c r="F40" s="203"/>
      <c r="G40" s="203">
        <f t="shared" si="0"/>
        <v>83227319.789999977</v>
      </c>
      <c r="H40" s="212"/>
    </row>
    <row r="41" spans="1:8" x14ac:dyDescent="0.25">
      <c r="A41" s="201">
        <v>44271</v>
      </c>
      <c r="B41" s="202" t="s">
        <v>10</v>
      </c>
      <c r="C41" s="205">
        <v>440250226</v>
      </c>
      <c r="D41" s="202" t="s">
        <v>11</v>
      </c>
      <c r="E41" s="204">
        <v>4300</v>
      </c>
      <c r="F41" s="203"/>
      <c r="G41" s="203">
        <f t="shared" si="0"/>
        <v>83231619.789999977</v>
      </c>
      <c r="H41" s="212"/>
    </row>
    <row r="42" spans="1:8" x14ac:dyDescent="0.25">
      <c r="A42" s="201">
        <v>44271</v>
      </c>
      <c r="B42" s="202" t="s">
        <v>10</v>
      </c>
      <c r="C42" s="205">
        <v>19407940</v>
      </c>
      <c r="D42" s="202" t="s">
        <v>11</v>
      </c>
      <c r="E42" s="204">
        <v>344894.45</v>
      </c>
      <c r="F42" s="203"/>
      <c r="G42" s="203">
        <f t="shared" si="0"/>
        <v>83576514.23999998</v>
      </c>
      <c r="H42" s="212"/>
    </row>
    <row r="43" spans="1:8" x14ac:dyDescent="0.25">
      <c r="A43" s="201">
        <v>44272</v>
      </c>
      <c r="B43" s="202" t="s">
        <v>10</v>
      </c>
      <c r="C43" s="205">
        <v>440249934</v>
      </c>
      <c r="D43" s="202" t="s">
        <v>11</v>
      </c>
      <c r="E43" s="204">
        <v>562.5</v>
      </c>
      <c r="F43" s="203"/>
      <c r="G43" s="203">
        <f t="shared" si="0"/>
        <v>83577076.73999998</v>
      </c>
      <c r="H43" s="212"/>
    </row>
    <row r="44" spans="1:8" x14ac:dyDescent="0.25">
      <c r="A44" s="201">
        <v>44272</v>
      </c>
      <c r="B44" s="202" t="s">
        <v>10</v>
      </c>
      <c r="C44" s="205">
        <v>440249933</v>
      </c>
      <c r="D44" s="202" t="s">
        <v>11</v>
      </c>
      <c r="E44" s="204">
        <v>5500</v>
      </c>
      <c r="F44" s="203"/>
      <c r="G44" s="203">
        <f t="shared" si="0"/>
        <v>83582576.73999998</v>
      </c>
      <c r="H44" s="212"/>
    </row>
    <row r="45" spans="1:8" x14ac:dyDescent="0.25">
      <c r="A45" s="201">
        <v>44273</v>
      </c>
      <c r="B45" s="202" t="s">
        <v>10</v>
      </c>
      <c r="C45" s="206">
        <v>440249147</v>
      </c>
      <c r="D45" s="202" t="s">
        <v>11</v>
      </c>
      <c r="E45" s="204">
        <v>9450</v>
      </c>
      <c r="F45" s="203"/>
      <c r="G45" s="203">
        <f t="shared" si="0"/>
        <v>83592026.73999998</v>
      </c>
      <c r="H45" s="212"/>
    </row>
    <row r="46" spans="1:8" x14ac:dyDescent="0.25">
      <c r="A46" s="201">
        <v>44273</v>
      </c>
      <c r="B46" s="202" t="s">
        <v>10</v>
      </c>
      <c r="C46" s="206">
        <v>440249149</v>
      </c>
      <c r="D46" s="202" t="s">
        <v>11</v>
      </c>
      <c r="E46" s="204">
        <v>1102.9000000000001</v>
      </c>
      <c r="F46" s="203"/>
      <c r="G46" s="203">
        <f t="shared" si="0"/>
        <v>83593129.639999986</v>
      </c>
      <c r="H46" s="212"/>
    </row>
    <row r="47" spans="1:8" x14ac:dyDescent="0.25">
      <c r="A47" s="201">
        <v>44273</v>
      </c>
      <c r="B47" s="202" t="s">
        <v>10</v>
      </c>
      <c r="C47" s="206">
        <v>440249150</v>
      </c>
      <c r="D47" s="202" t="s">
        <v>11</v>
      </c>
      <c r="E47" s="204">
        <v>510</v>
      </c>
      <c r="F47" s="203"/>
      <c r="G47" s="203">
        <f t="shared" si="0"/>
        <v>83593639.639999986</v>
      </c>
      <c r="H47" s="212"/>
    </row>
    <row r="48" spans="1:8" x14ac:dyDescent="0.25">
      <c r="A48" s="201">
        <v>44273</v>
      </c>
      <c r="B48" s="202" t="s">
        <v>10</v>
      </c>
      <c r="C48" s="206">
        <v>440249146</v>
      </c>
      <c r="D48" s="202" t="s">
        <v>11</v>
      </c>
      <c r="E48" s="204">
        <v>35964.1</v>
      </c>
      <c r="F48" s="203"/>
      <c r="G48" s="203">
        <f t="shared" si="0"/>
        <v>83629603.73999998</v>
      </c>
      <c r="H48" s="212"/>
    </row>
    <row r="49" spans="1:8" x14ac:dyDescent="0.25">
      <c r="A49" s="201">
        <v>44274</v>
      </c>
      <c r="B49" s="202" t="s">
        <v>10</v>
      </c>
      <c r="C49" s="205">
        <v>440249667</v>
      </c>
      <c r="D49" s="202" t="s">
        <v>11</v>
      </c>
      <c r="E49" s="204">
        <v>1413.9</v>
      </c>
      <c r="F49" s="203"/>
      <c r="G49" s="203">
        <f t="shared" si="0"/>
        <v>83631017.639999986</v>
      </c>
      <c r="H49" s="212"/>
    </row>
    <row r="50" spans="1:8" x14ac:dyDescent="0.25">
      <c r="A50" s="201">
        <v>44274</v>
      </c>
      <c r="B50" s="202" t="s">
        <v>10</v>
      </c>
      <c r="C50" s="205">
        <v>440249666</v>
      </c>
      <c r="D50" s="202" t="s">
        <v>11</v>
      </c>
      <c r="E50" s="204">
        <v>247878.1</v>
      </c>
      <c r="F50" s="203"/>
      <c r="G50" s="203">
        <f t="shared" si="0"/>
        <v>83878895.73999998</v>
      </c>
      <c r="H50" s="212"/>
    </row>
    <row r="51" spans="1:8" x14ac:dyDescent="0.25">
      <c r="A51" s="201">
        <v>44274</v>
      </c>
      <c r="B51" s="202" t="s">
        <v>10</v>
      </c>
      <c r="C51" s="205">
        <v>440249668</v>
      </c>
      <c r="D51" s="202" t="s">
        <v>11</v>
      </c>
      <c r="E51" s="204">
        <v>170</v>
      </c>
      <c r="F51" s="203"/>
      <c r="G51" s="203">
        <f t="shared" si="0"/>
        <v>83879065.73999998</v>
      </c>
      <c r="H51" s="212"/>
    </row>
    <row r="52" spans="1:8" x14ac:dyDescent="0.25">
      <c r="A52" s="201">
        <v>44277</v>
      </c>
      <c r="B52" s="202" t="s">
        <v>10</v>
      </c>
      <c r="C52" s="205">
        <v>440248486</v>
      </c>
      <c r="D52" s="202" t="s">
        <v>11</v>
      </c>
      <c r="E52" s="204">
        <v>510</v>
      </c>
      <c r="F52" s="203"/>
      <c r="G52" s="203">
        <f t="shared" si="0"/>
        <v>83879575.73999998</v>
      </c>
      <c r="H52" s="212"/>
    </row>
    <row r="53" spans="1:8" x14ac:dyDescent="0.25">
      <c r="A53" s="201">
        <v>44277</v>
      </c>
      <c r="B53" s="202" t="s">
        <v>10</v>
      </c>
      <c r="C53" s="205">
        <v>440248483</v>
      </c>
      <c r="D53" s="202" t="s">
        <v>11</v>
      </c>
      <c r="E53" s="204">
        <v>747.72</v>
      </c>
      <c r="F53" s="203"/>
      <c r="G53" s="203">
        <f t="shared" si="0"/>
        <v>83880323.459999979</v>
      </c>
      <c r="H53" s="212"/>
    </row>
    <row r="54" spans="1:8" x14ac:dyDescent="0.25">
      <c r="A54" s="201">
        <v>44277</v>
      </c>
      <c r="B54" s="202" t="s">
        <v>10</v>
      </c>
      <c r="C54" s="205">
        <v>440248485</v>
      </c>
      <c r="D54" s="202" t="s">
        <v>11</v>
      </c>
      <c r="E54" s="204">
        <v>333.14</v>
      </c>
      <c r="F54" s="203"/>
      <c r="G54" s="203">
        <f t="shared" si="0"/>
        <v>83880656.599999979</v>
      </c>
      <c r="H54" s="212"/>
    </row>
    <row r="55" spans="1:8" x14ac:dyDescent="0.25">
      <c r="A55" s="201">
        <v>44277</v>
      </c>
      <c r="B55" s="202" t="s">
        <v>10</v>
      </c>
      <c r="C55" s="205">
        <v>440248482</v>
      </c>
      <c r="D55" s="202" t="s">
        <v>11</v>
      </c>
      <c r="E55" s="204">
        <v>93095.86</v>
      </c>
      <c r="F55" s="203"/>
      <c r="G55" s="203">
        <f t="shared" si="0"/>
        <v>83973752.459999979</v>
      </c>
      <c r="H55" s="212"/>
    </row>
    <row r="56" spans="1:8" x14ac:dyDescent="0.25">
      <c r="A56" s="201">
        <v>44277</v>
      </c>
      <c r="B56" s="202" t="s">
        <v>10</v>
      </c>
      <c r="C56" s="205">
        <v>194007934</v>
      </c>
      <c r="D56" s="202" t="s">
        <v>11</v>
      </c>
      <c r="E56" s="204">
        <v>39930</v>
      </c>
      <c r="F56" s="203"/>
      <c r="G56" s="203">
        <f t="shared" si="0"/>
        <v>84013682.459999979</v>
      </c>
      <c r="H56" s="212"/>
    </row>
    <row r="57" spans="1:8" x14ac:dyDescent="0.25">
      <c r="A57" s="201">
        <v>44278</v>
      </c>
      <c r="B57" s="202" t="s">
        <v>10</v>
      </c>
      <c r="C57" s="205">
        <v>440348732</v>
      </c>
      <c r="D57" s="202" t="s">
        <v>11</v>
      </c>
      <c r="E57" s="204">
        <v>36810</v>
      </c>
      <c r="F57" s="203"/>
      <c r="G57" s="203">
        <f t="shared" si="0"/>
        <v>84050492.459999979</v>
      </c>
      <c r="H57" s="212"/>
    </row>
    <row r="58" spans="1:8" x14ac:dyDescent="0.25">
      <c r="A58" s="201">
        <v>44278</v>
      </c>
      <c r="B58" s="202" t="s">
        <v>10</v>
      </c>
      <c r="C58" s="205">
        <v>440348733</v>
      </c>
      <c r="D58" s="202" t="s">
        <v>11</v>
      </c>
      <c r="E58" s="204">
        <v>7500</v>
      </c>
      <c r="F58" s="203"/>
      <c r="G58" s="203">
        <f t="shared" si="0"/>
        <v>84057992.459999979</v>
      </c>
      <c r="H58" s="212"/>
    </row>
    <row r="59" spans="1:8" x14ac:dyDescent="0.25">
      <c r="A59" s="201">
        <v>44278</v>
      </c>
      <c r="B59" s="202" t="s">
        <v>10</v>
      </c>
      <c r="C59" s="205">
        <v>18976965</v>
      </c>
      <c r="D59" s="202" t="s">
        <v>11</v>
      </c>
      <c r="E59" s="215">
        <v>92969.5</v>
      </c>
      <c r="F59" s="203"/>
      <c r="G59" s="203">
        <f t="shared" si="0"/>
        <v>84150961.959999979</v>
      </c>
      <c r="H59" s="212"/>
    </row>
    <row r="60" spans="1:8" x14ac:dyDescent="0.25">
      <c r="A60" s="201">
        <v>44279</v>
      </c>
      <c r="B60" s="202" t="s">
        <v>10</v>
      </c>
      <c r="C60" s="216">
        <v>438963993</v>
      </c>
      <c r="D60" s="202" t="s">
        <v>11</v>
      </c>
      <c r="E60" s="204">
        <v>10715.8</v>
      </c>
      <c r="F60" s="203"/>
      <c r="G60" s="203">
        <f t="shared" si="0"/>
        <v>84161677.759999976</v>
      </c>
      <c r="H60" s="212"/>
    </row>
    <row r="61" spans="1:8" x14ac:dyDescent="0.25">
      <c r="A61" s="201">
        <v>44279</v>
      </c>
      <c r="B61" s="202" t="s">
        <v>10</v>
      </c>
      <c r="C61" s="216">
        <v>438963994</v>
      </c>
      <c r="D61" s="202" t="s">
        <v>11</v>
      </c>
      <c r="E61" s="204">
        <v>9442.5</v>
      </c>
      <c r="F61" s="203"/>
      <c r="G61" s="203">
        <f t="shared" si="0"/>
        <v>84171120.259999976</v>
      </c>
      <c r="H61" s="212"/>
    </row>
    <row r="62" spans="1:8" x14ac:dyDescent="0.25">
      <c r="A62" s="201">
        <v>44279</v>
      </c>
      <c r="B62" s="202" t="s">
        <v>10</v>
      </c>
      <c r="C62" s="216">
        <v>438963997</v>
      </c>
      <c r="D62" s="202" t="s">
        <v>11</v>
      </c>
      <c r="E62" s="204">
        <v>124.2</v>
      </c>
      <c r="F62" s="203"/>
      <c r="G62" s="203">
        <f t="shared" si="0"/>
        <v>84171244.459999979</v>
      </c>
      <c r="H62" s="212"/>
    </row>
    <row r="63" spans="1:8" x14ac:dyDescent="0.25">
      <c r="A63" s="201">
        <v>44279</v>
      </c>
      <c r="B63" s="202" t="s">
        <v>10</v>
      </c>
      <c r="C63" s="216">
        <v>438963996</v>
      </c>
      <c r="D63" s="202" t="s">
        <v>11</v>
      </c>
      <c r="E63" s="204">
        <v>54447.8</v>
      </c>
      <c r="F63" s="203"/>
      <c r="G63" s="203">
        <f t="shared" si="0"/>
        <v>84225692.259999976</v>
      </c>
      <c r="H63" s="212"/>
    </row>
    <row r="64" spans="1:8" x14ac:dyDescent="0.25">
      <c r="A64" s="201">
        <v>44279</v>
      </c>
      <c r="B64" s="202" t="s">
        <v>10</v>
      </c>
      <c r="C64" s="216">
        <v>438963998</v>
      </c>
      <c r="D64" s="202" t="s">
        <v>11</v>
      </c>
      <c r="E64" s="204">
        <v>170</v>
      </c>
      <c r="F64" s="203"/>
      <c r="G64" s="203">
        <f t="shared" si="0"/>
        <v>84225862.259999976</v>
      </c>
      <c r="H64" s="212"/>
    </row>
    <row r="65" spans="1:8" x14ac:dyDescent="0.25">
      <c r="A65" s="201">
        <v>44279</v>
      </c>
      <c r="B65" s="202" t="s">
        <v>10</v>
      </c>
      <c r="C65" s="216">
        <v>18976966</v>
      </c>
      <c r="D65" s="202" t="s">
        <v>11</v>
      </c>
      <c r="E65" s="204">
        <v>200000</v>
      </c>
      <c r="F65" s="203"/>
      <c r="G65" s="203">
        <f t="shared" si="0"/>
        <v>84425862.259999976</v>
      </c>
      <c r="H65" s="212"/>
    </row>
    <row r="66" spans="1:8" x14ac:dyDescent="0.25">
      <c r="A66" s="201">
        <v>44279</v>
      </c>
      <c r="B66" s="202" t="s">
        <v>22</v>
      </c>
      <c r="C66" s="217" t="s">
        <v>90</v>
      </c>
      <c r="D66" s="202" t="s">
        <v>11</v>
      </c>
      <c r="E66" s="204">
        <v>231969.2</v>
      </c>
      <c r="F66" s="203"/>
      <c r="G66" s="203">
        <f t="shared" si="0"/>
        <v>84657831.459999979</v>
      </c>
      <c r="H66" s="212"/>
    </row>
    <row r="67" spans="1:8" x14ac:dyDescent="0.25">
      <c r="A67" s="201">
        <v>44279</v>
      </c>
      <c r="B67" s="202" t="s">
        <v>22</v>
      </c>
      <c r="C67" s="217" t="s">
        <v>90</v>
      </c>
      <c r="D67" s="202" t="s">
        <v>11</v>
      </c>
      <c r="E67" s="204">
        <v>573569</v>
      </c>
      <c r="F67" s="203"/>
      <c r="G67" s="203">
        <f t="shared" si="0"/>
        <v>85231400.459999979</v>
      </c>
      <c r="H67" s="212"/>
    </row>
    <row r="68" spans="1:8" x14ac:dyDescent="0.25">
      <c r="A68" s="201">
        <v>44280</v>
      </c>
      <c r="B68" s="202" t="s">
        <v>10</v>
      </c>
      <c r="C68" s="205">
        <v>439028750</v>
      </c>
      <c r="D68" s="202" t="s">
        <v>11</v>
      </c>
      <c r="E68" s="204">
        <v>317229.26</v>
      </c>
      <c r="F68" s="203"/>
      <c r="G68" s="203">
        <f t="shared" si="0"/>
        <v>85548629.719999984</v>
      </c>
      <c r="H68" s="212"/>
    </row>
    <row r="69" spans="1:8" x14ac:dyDescent="0.25">
      <c r="A69" s="201">
        <v>44280</v>
      </c>
      <c r="B69" s="202" t="s">
        <v>10</v>
      </c>
      <c r="C69" s="205">
        <v>438962505</v>
      </c>
      <c r="D69" s="202" t="s">
        <v>11</v>
      </c>
      <c r="E69" s="204">
        <v>340</v>
      </c>
      <c r="F69" s="203"/>
      <c r="G69" s="203">
        <f t="shared" si="0"/>
        <v>85548969.719999984</v>
      </c>
      <c r="H69" s="212"/>
    </row>
    <row r="70" spans="1:8" x14ac:dyDescent="0.25">
      <c r="A70" s="201">
        <v>44280</v>
      </c>
      <c r="B70" s="202" t="s">
        <v>10</v>
      </c>
      <c r="C70" s="205">
        <v>438962504</v>
      </c>
      <c r="D70" s="202" t="s">
        <v>11</v>
      </c>
      <c r="E70" s="204">
        <v>2737.74</v>
      </c>
      <c r="F70" s="203"/>
      <c r="G70" s="203">
        <f t="shared" si="0"/>
        <v>85551707.459999979</v>
      </c>
      <c r="H70" s="212"/>
    </row>
    <row r="71" spans="1:8" x14ac:dyDescent="0.25">
      <c r="A71" s="201">
        <v>44281</v>
      </c>
      <c r="B71" s="202" t="s">
        <v>10</v>
      </c>
      <c r="C71" s="205">
        <v>438962672</v>
      </c>
      <c r="D71" s="202" t="s">
        <v>11</v>
      </c>
      <c r="E71" s="204">
        <v>82156</v>
      </c>
      <c r="F71" s="203"/>
      <c r="G71" s="203">
        <f t="shared" si="0"/>
        <v>85633863.459999979</v>
      </c>
      <c r="H71" s="212"/>
    </row>
    <row r="72" spans="1:8" x14ac:dyDescent="0.25">
      <c r="A72" s="201">
        <v>44284</v>
      </c>
      <c r="B72" s="202" t="s">
        <v>10</v>
      </c>
      <c r="C72" s="205">
        <v>438961285</v>
      </c>
      <c r="D72" s="202" t="s">
        <v>11</v>
      </c>
      <c r="E72" s="204">
        <v>196730.1</v>
      </c>
      <c r="F72" s="203"/>
      <c r="G72" s="203">
        <f t="shared" si="0"/>
        <v>85830593.559999973</v>
      </c>
      <c r="H72" s="212"/>
    </row>
    <row r="73" spans="1:8" x14ac:dyDescent="0.25">
      <c r="A73" s="201">
        <v>44284</v>
      </c>
      <c r="B73" s="202" t="s">
        <v>10</v>
      </c>
      <c r="C73" s="205">
        <v>438961284</v>
      </c>
      <c r="D73" s="202" t="s">
        <v>11</v>
      </c>
      <c r="E73" s="204">
        <v>170</v>
      </c>
      <c r="F73" s="203"/>
      <c r="G73" s="203">
        <f t="shared" ref="G73:G108" si="1">+G72+E73-F73</f>
        <v>85830763.559999973</v>
      </c>
      <c r="H73" s="212"/>
    </row>
    <row r="74" spans="1:8" x14ac:dyDescent="0.25">
      <c r="A74" s="201">
        <v>44284</v>
      </c>
      <c r="B74" s="202" t="s">
        <v>10</v>
      </c>
      <c r="C74" s="205">
        <v>438961287</v>
      </c>
      <c r="D74" s="202" t="s">
        <v>11</v>
      </c>
      <c r="E74" s="204">
        <v>300</v>
      </c>
      <c r="F74" s="203"/>
      <c r="G74" s="203">
        <f t="shared" si="1"/>
        <v>85831063.559999973</v>
      </c>
      <c r="H74" s="212"/>
    </row>
    <row r="75" spans="1:8" x14ac:dyDescent="0.25">
      <c r="A75" s="201">
        <v>44284</v>
      </c>
      <c r="B75" s="202" t="s">
        <v>10</v>
      </c>
      <c r="C75" s="205">
        <v>438961283</v>
      </c>
      <c r="D75" s="202" t="s">
        <v>11</v>
      </c>
      <c r="E75" s="204">
        <v>2802.9</v>
      </c>
      <c r="F75" s="203"/>
      <c r="G75" s="203">
        <f t="shared" si="1"/>
        <v>85833866.459999979</v>
      </c>
      <c r="H75" s="212"/>
    </row>
    <row r="76" spans="1:8" x14ac:dyDescent="0.25">
      <c r="A76" s="201">
        <v>44284</v>
      </c>
      <c r="B76" s="202" t="s">
        <v>10</v>
      </c>
      <c r="C76" s="205">
        <v>18976969</v>
      </c>
      <c r="D76" s="202" t="s">
        <v>11</v>
      </c>
      <c r="E76" s="204">
        <v>599809.27</v>
      </c>
      <c r="F76" s="203"/>
      <c r="G76" s="203">
        <f t="shared" si="1"/>
        <v>86433675.729999974</v>
      </c>
      <c r="H76" s="212"/>
    </row>
    <row r="77" spans="1:8" x14ac:dyDescent="0.25">
      <c r="A77" s="201">
        <v>44285</v>
      </c>
      <c r="B77" s="202" t="s">
        <v>10</v>
      </c>
      <c r="C77" s="205">
        <v>438961472</v>
      </c>
      <c r="D77" s="202" t="s">
        <v>11</v>
      </c>
      <c r="E77" s="204">
        <v>96</v>
      </c>
      <c r="F77" s="203"/>
      <c r="G77" s="203">
        <f t="shared" si="1"/>
        <v>86433771.729999974</v>
      </c>
      <c r="H77" s="212"/>
    </row>
    <row r="78" spans="1:8" x14ac:dyDescent="0.25">
      <c r="A78" s="201">
        <v>44285</v>
      </c>
      <c r="B78" s="202" t="s">
        <v>10</v>
      </c>
      <c r="C78" s="205">
        <v>438961471</v>
      </c>
      <c r="D78" s="202" t="s">
        <v>11</v>
      </c>
      <c r="E78" s="204">
        <v>75044</v>
      </c>
      <c r="F78" s="203"/>
      <c r="G78" s="203">
        <f t="shared" si="1"/>
        <v>86508815.729999974</v>
      </c>
      <c r="H78" s="212"/>
    </row>
    <row r="79" spans="1:8" x14ac:dyDescent="0.25">
      <c r="A79" s="201">
        <v>44285</v>
      </c>
      <c r="B79" s="202" t="s">
        <v>22</v>
      </c>
      <c r="C79" s="205" t="s">
        <v>22</v>
      </c>
      <c r="D79" s="202" t="s">
        <v>11</v>
      </c>
      <c r="E79" s="204">
        <v>35516.300000000003</v>
      </c>
      <c r="F79" s="203"/>
      <c r="G79" s="203">
        <f t="shared" si="1"/>
        <v>86544332.029999971</v>
      </c>
      <c r="H79" s="212"/>
    </row>
    <row r="80" spans="1:8" x14ac:dyDescent="0.25">
      <c r="A80" s="201">
        <v>44285</v>
      </c>
      <c r="B80" s="202" t="s">
        <v>22</v>
      </c>
      <c r="C80" s="205" t="s">
        <v>22</v>
      </c>
      <c r="D80" s="202" t="s">
        <v>11</v>
      </c>
      <c r="E80" s="204">
        <v>8629.4699999999993</v>
      </c>
      <c r="F80" s="203"/>
      <c r="G80" s="203">
        <f t="shared" si="1"/>
        <v>86552961.49999997</v>
      </c>
      <c r="H80" s="212"/>
    </row>
    <row r="81" spans="1:8" x14ac:dyDescent="0.25">
      <c r="A81" s="201">
        <v>44285</v>
      </c>
      <c r="B81" s="202" t="s">
        <v>22</v>
      </c>
      <c r="C81" s="205" t="s">
        <v>22</v>
      </c>
      <c r="D81" s="202" t="s">
        <v>11</v>
      </c>
      <c r="E81" s="204">
        <v>3000</v>
      </c>
      <c r="F81" s="203"/>
      <c r="G81" s="203">
        <f t="shared" si="1"/>
        <v>86555961.49999997</v>
      </c>
      <c r="H81" s="212"/>
    </row>
    <row r="82" spans="1:8" x14ac:dyDescent="0.25">
      <c r="A82" s="201">
        <v>44285</v>
      </c>
      <c r="B82" s="202" t="s">
        <v>22</v>
      </c>
      <c r="C82" s="205" t="s">
        <v>101</v>
      </c>
      <c r="D82" s="202" t="s">
        <v>11</v>
      </c>
      <c r="E82" s="204">
        <v>1500</v>
      </c>
      <c r="F82" s="203"/>
      <c r="G82" s="203">
        <f t="shared" si="1"/>
        <v>86557461.49999997</v>
      </c>
      <c r="H82" s="212"/>
    </row>
    <row r="83" spans="1:8" x14ac:dyDescent="0.25">
      <c r="A83" s="201">
        <v>44285</v>
      </c>
      <c r="B83" s="202" t="s">
        <v>10</v>
      </c>
      <c r="C83" s="205">
        <v>438962183</v>
      </c>
      <c r="D83" s="202" t="s">
        <v>11</v>
      </c>
      <c r="E83" s="204">
        <v>106100</v>
      </c>
      <c r="F83" s="203"/>
      <c r="G83" s="203">
        <f t="shared" si="1"/>
        <v>86663561.49999997</v>
      </c>
      <c r="H83" s="212"/>
    </row>
    <row r="84" spans="1:8" x14ac:dyDescent="0.25">
      <c r="A84" s="201">
        <v>44285</v>
      </c>
      <c r="B84" s="202" t="s">
        <v>15</v>
      </c>
      <c r="C84" s="218">
        <v>221801</v>
      </c>
      <c r="D84" s="219" t="s">
        <v>102</v>
      </c>
      <c r="E84" s="203"/>
      <c r="F84" s="220">
        <v>12784</v>
      </c>
      <c r="G84" s="203">
        <f t="shared" si="1"/>
        <v>86650777.49999997</v>
      </c>
      <c r="H84" s="212"/>
    </row>
    <row r="85" spans="1:8" x14ac:dyDescent="0.25">
      <c r="A85" s="201">
        <v>44285</v>
      </c>
      <c r="B85" s="202" t="s">
        <v>15</v>
      </c>
      <c r="C85" s="221">
        <v>222101</v>
      </c>
      <c r="D85" s="205" t="s">
        <v>18</v>
      </c>
      <c r="E85" s="203"/>
      <c r="F85" s="204">
        <v>780</v>
      </c>
      <c r="G85" s="203">
        <f t="shared" si="1"/>
        <v>86649997.49999997</v>
      </c>
      <c r="H85" s="212"/>
    </row>
    <row r="86" spans="1:8" x14ac:dyDescent="0.25">
      <c r="A86" s="201">
        <v>44285</v>
      </c>
      <c r="B86" s="202" t="s">
        <v>15</v>
      </c>
      <c r="C86" s="221">
        <v>222201</v>
      </c>
      <c r="D86" s="205" t="s">
        <v>44</v>
      </c>
      <c r="E86" s="203"/>
      <c r="F86" s="204">
        <v>20675</v>
      </c>
      <c r="G86" s="203">
        <f t="shared" si="1"/>
        <v>86629322.49999997</v>
      </c>
      <c r="H86" s="212"/>
    </row>
    <row r="87" spans="1:8" x14ac:dyDescent="0.25">
      <c r="A87" s="201">
        <v>44285</v>
      </c>
      <c r="B87" s="202" t="s">
        <v>15</v>
      </c>
      <c r="C87" s="221">
        <v>224101</v>
      </c>
      <c r="D87" s="205" t="s">
        <v>48</v>
      </c>
      <c r="E87" s="203"/>
      <c r="F87" s="204">
        <v>3440</v>
      </c>
      <c r="G87" s="203">
        <f t="shared" si="1"/>
        <v>86625882.49999997</v>
      </c>
      <c r="H87" s="212"/>
    </row>
    <row r="88" spans="1:8" x14ac:dyDescent="0.25">
      <c r="A88" s="201">
        <v>44285</v>
      </c>
      <c r="B88" s="202" t="s">
        <v>15</v>
      </c>
      <c r="C88" s="221">
        <v>227206</v>
      </c>
      <c r="D88" s="205" t="s">
        <v>40</v>
      </c>
      <c r="E88" s="203"/>
      <c r="F88" s="204">
        <v>15120</v>
      </c>
      <c r="G88" s="203">
        <f t="shared" si="1"/>
        <v>86610762.49999997</v>
      </c>
      <c r="H88" s="212"/>
    </row>
    <row r="89" spans="1:8" x14ac:dyDescent="0.25">
      <c r="A89" s="201">
        <v>44285</v>
      </c>
      <c r="B89" s="202" t="s">
        <v>15</v>
      </c>
      <c r="C89" s="221">
        <v>228401</v>
      </c>
      <c r="D89" s="205" t="s">
        <v>92</v>
      </c>
      <c r="E89" s="203"/>
      <c r="F89" s="204">
        <v>22380</v>
      </c>
      <c r="G89" s="203">
        <f t="shared" si="1"/>
        <v>86588382.49999997</v>
      </c>
      <c r="H89" s="212"/>
    </row>
    <row r="90" spans="1:8" x14ac:dyDescent="0.25">
      <c r="A90" s="201">
        <v>44285</v>
      </c>
      <c r="B90" s="202" t="s">
        <v>15</v>
      </c>
      <c r="C90" s="221">
        <v>228601</v>
      </c>
      <c r="D90" s="205" t="s">
        <v>103</v>
      </c>
      <c r="E90" s="203"/>
      <c r="F90" s="204">
        <v>2940.95</v>
      </c>
      <c r="G90" s="203">
        <f t="shared" si="1"/>
        <v>86585441.549999967</v>
      </c>
      <c r="H90" s="212"/>
    </row>
    <row r="91" spans="1:8" x14ac:dyDescent="0.25">
      <c r="A91" s="201">
        <v>44285</v>
      </c>
      <c r="B91" s="202" t="s">
        <v>15</v>
      </c>
      <c r="C91" s="221">
        <v>231101</v>
      </c>
      <c r="D91" s="205" t="s">
        <v>38</v>
      </c>
      <c r="E91" s="203"/>
      <c r="F91" s="204">
        <v>13214.77</v>
      </c>
      <c r="G91" s="203">
        <f t="shared" si="1"/>
        <v>86572226.779999971</v>
      </c>
      <c r="H91" s="212"/>
    </row>
    <row r="92" spans="1:8" x14ac:dyDescent="0.25">
      <c r="A92" s="201">
        <v>44285</v>
      </c>
      <c r="B92" s="202" t="s">
        <v>15</v>
      </c>
      <c r="C92" s="221">
        <v>231303</v>
      </c>
      <c r="D92" s="205" t="s">
        <v>104</v>
      </c>
      <c r="E92" s="203"/>
      <c r="F92" s="204">
        <v>10493.48</v>
      </c>
      <c r="G92" s="203">
        <f t="shared" si="1"/>
        <v>86561733.299999967</v>
      </c>
      <c r="H92" s="212"/>
    </row>
    <row r="93" spans="1:8" x14ac:dyDescent="0.25">
      <c r="A93" s="201">
        <v>44285</v>
      </c>
      <c r="B93" s="202" t="s">
        <v>15</v>
      </c>
      <c r="C93" s="221">
        <v>231401</v>
      </c>
      <c r="D93" s="205" t="s">
        <v>76</v>
      </c>
      <c r="E93" s="203"/>
      <c r="F93" s="204">
        <v>11329.8</v>
      </c>
      <c r="G93" s="203">
        <f t="shared" si="1"/>
        <v>86550403.49999997</v>
      </c>
      <c r="H93" s="212"/>
    </row>
    <row r="94" spans="1:8" x14ac:dyDescent="0.25">
      <c r="A94" s="201">
        <v>44285</v>
      </c>
      <c r="B94" s="202" t="s">
        <v>15</v>
      </c>
      <c r="C94" s="221">
        <v>232101</v>
      </c>
      <c r="D94" s="205" t="s">
        <v>93</v>
      </c>
      <c r="E94" s="203"/>
      <c r="F94" s="204">
        <v>70</v>
      </c>
      <c r="G94" s="203">
        <f t="shared" si="1"/>
        <v>86550333.49999997</v>
      </c>
      <c r="H94" s="212"/>
    </row>
    <row r="95" spans="1:8" x14ac:dyDescent="0.25">
      <c r="A95" s="201">
        <v>44285</v>
      </c>
      <c r="B95" s="202" t="s">
        <v>15</v>
      </c>
      <c r="C95" s="221">
        <v>233201</v>
      </c>
      <c r="D95" s="205" t="s">
        <v>35</v>
      </c>
      <c r="E95" s="203"/>
      <c r="F95" s="204">
        <v>12343.24</v>
      </c>
      <c r="G95" s="203">
        <f t="shared" si="1"/>
        <v>86537990.259999976</v>
      </c>
      <c r="H95" s="212"/>
    </row>
    <row r="96" spans="1:8" x14ac:dyDescent="0.25">
      <c r="A96" s="201">
        <v>44285</v>
      </c>
      <c r="B96" s="202" t="s">
        <v>15</v>
      </c>
      <c r="C96" s="221">
        <v>233601</v>
      </c>
      <c r="D96" s="205" t="s">
        <v>52</v>
      </c>
      <c r="E96" s="203"/>
      <c r="F96" s="204">
        <v>1416</v>
      </c>
      <c r="G96" s="203">
        <f t="shared" si="1"/>
        <v>86536574.259999976</v>
      </c>
      <c r="H96" s="212"/>
    </row>
    <row r="97" spans="1:8" x14ac:dyDescent="0.25">
      <c r="A97" s="201">
        <v>44285</v>
      </c>
      <c r="B97" s="202" t="s">
        <v>15</v>
      </c>
      <c r="C97" s="221">
        <v>234101</v>
      </c>
      <c r="D97" s="205" t="s">
        <v>53</v>
      </c>
      <c r="E97" s="203"/>
      <c r="F97" s="204">
        <v>4160</v>
      </c>
      <c r="G97" s="203">
        <f t="shared" si="1"/>
        <v>86532414.259999976</v>
      </c>
      <c r="H97" s="212"/>
    </row>
    <row r="98" spans="1:8" x14ac:dyDescent="0.25">
      <c r="A98" s="201">
        <v>44285</v>
      </c>
      <c r="B98" s="202" t="s">
        <v>15</v>
      </c>
      <c r="C98" s="221">
        <v>235501</v>
      </c>
      <c r="D98" s="205" t="s">
        <v>55</v>
      </c>
      <c r="E98" s="203"/>
      <c r="F98" s="204">
        <v>4585.8599999999997</v>
      </c>
      <c r="G98" s="203">
        <f t="shared" si="1"/>
        <v>86527828.399999976</v>
      </c>
      <c r="H98" s="212"/>
    </row>
    <row r="99" spans="1:8" x14ac:dyDescent="0.25">
      <c r="A99" s="201">
        <v>44285</v>
      </c>
      <c r="B99" s="202" t="s">
        <v>15</v>
      </c>
      <c r="C99" s="221">
        <v>236301</v>
      </c>
      <c r="D99" s="205" t="s">
        <v>19</v>
      </c>
      <c r="E99" s="203"/>
      <c r="F99" s="204">
        <v>3285.86</v>
      </c>
      <c r="G99" s="203">
        <f t="shared" si="1"/>
        <v>86524542.539999977</v>
      </c>
      <c r="H99" s="212"/>
    </row>
    <row r="100" spans="1:8" x14ac:dyDescent="0.25">
      <c r="A100" s="201">
        <v>44285</v>
      </c>
      <c r="B100" s="202" t="s">
        <v>15</v>
      </c>
      <c r="C100" s="221">
        <v>236404</v>
      </c>
      <c r="D100" s="205" t="s">
        <v>105</v>
      </c>
      <c r="E100" s="203"/>
      <c r="F100" s="204">
        <v>75</v>
      </c>
      <c r="G100" s="203">
        <f t="shared" si="1"/>
        <v>86524467.539999977</v>
      </c>
      <c r="H100" s="212"/>
    </row>
    <row r="101" spans="1:8" x14ac:dyDescent="0.25">
      <c r="A101" s="201">
        <v>44285</v>
      </c>
      <c r="B101" s="202" t="s">
        <v>15</v>
      </c>
      <c r="C101" s="221">
        <v>237104</v>
      </c>
      <c r="D101" s="205" t="s">
        <v>56</v>
      </c>
      <c r="E101" s="203"/>
      <c r="F101" s="204">
        <v>1000</v>
      </c>
      <c r="G101" s="203">
        <f t="shared" si="1"/>
        <v>86523467.539999977</v>
      </c>
      <c r="H101" s="212"/>
    </row>
    <row r="102" spans="1:8" x14ac:dyDescent="0.25">
      <c r="A102" s="201">
        <v>44285</v>
      </c>
      <c r="B102" s="202" t="s">
        <v>15</v>
      </c>
      <c r="C102" s="221">
        <v>237203</v>
      </c>
      <c r="D102" s="205" t="s">
        <v>20</v>
      </c>
      <c r="E102" s="203"/>
      <c r="F102" s="204">
        <v>1550</v>
      </c>
      <c r="G102" s="203">
        <f t="shared" si="1"/>
        <v>86521917.539999977</v>
      </c>
      <c r="H102" s="212"/>
    </row>
    <row r="103" spans="1:8" x14ac:dyDescent="0.25">
      <c r="A103" s="201">
        <v>44285</v>
      </c>
      <c r="B103" s="202" t="s">
        <v>15</v>
      </c>
      <c r="C103" s="221">
        <v>237206</v>
      </c>
      <c r="D103" s="205" t="s">
        <v>81</v>
      </c>
      <c r="E103" s="203"/>
      <c r="F103" s="204">
        <v>400</v>
      </c>
      <c r="G103" s="203">
        <f t="shared" si="1"/>
        <v>86521517.539999977</v>
      </c>
      <c r="H103" s="212"/>
    </row>
    <row r="104" spans="1:8" x14ac:dyDescent="0.25">
      <c r="A104" s="201">
        <v>44285</v>
      </c>
      <c r="B104" s="202" t="s">
        <v>15</v>
      </c>
      <c r="C104" s="221">
        <v>239101</v>
      </c>
      <c r="D104" s="205" t="s">
        <v>82</v>
      </c>
      <c r="E104" s="203"/>
      <c r="F104" s="204">
        <v>70</v>
      </c>
      <c r="G104" s="203">
        <f t="shared" si="1"/>
        <v>86521447.539999977</v>
      </c>
      <c r="H104" s="212"/>
    </row>
    <row r="105" spans="1:8" x14ac:dyDescent="0.25">
      <c r="A105" s="201">
        <v>44285</v>
      </c>
      <c r="B105" s="202" t="s">
        <v>15</v>
      </c>
      <c r="C105" s="221">
        <v>239201</v>
      </c>
      <c r="D105" s="205" t="s">
        <v>57</v>
      </c>
      <c r="E105" s="203"/>
      <c r="F105" s="204">
        <v>7652.44</v>
      </c>
      <c r="G105" s="203">
        <f t="shared" si="1"/>
        <v>86513795.099999979</v>
      </c>
      <c r="H105" s="212"/>
    </row>
    <row r="106" spans="1:8" x14ac:dyDescent="0.25">
      <c r="A106" s="201">
        <v>44285</v>
      </c>
      <c r="B106" s="202" t="s">
        <v>15</v>
      </c>
      <c r="C106" s="221">
        <v>239601</v>
      </c>
      <c r="D106" s="205" t="s">
        <v>21</v>
      </c>
      <c r="E106" s="203"/>
      <c r="F106" s="204">
        <v>8925.7000000000007</v>
      </c>
      <c r="G106" s="203">
        <f t="shared" si="1"/>
        <v>86504869.399999976</v>
      </c>
      <c r="H106" s="212"/>
    </row>
    <row r="107" spans="1:8" x14ac:dyDescent="0.25">
      <c r="A107" s="202"/>
      <c r="B107" s="202"/>
      <c r="C107" s="202"/>
      <c r="D107" s="202"/>
      <c r="E107" s="203"/>
      <c r="F107" s="203"/>
      <c r="G107" s="203">
        <f t="shared" si="1"/>
        <v>86504869.399999976</v>
      </c>
      <c r="H107" s="212"/>
    </row>
    <row r="108" spans="1:8" x14ac:dyDescent="0.25">
      <c r="A108" s="202"/>
      <c r="B108" s="202"/>
      <c r="C108" s="202"/>
      <c r="D108" s="202"/>
      <c r="E108" s="203"/>
      <c r="F108" s="203"/>
      <c r="G108" s="203">
        <f t="shared" si="1"/>
        <v>86504869.399999976</v>
      </c>
      <c r="H108" s="212"/>
    </row>
    <row r="109" spans="1:8" s="198" customFormat="1" ht="25.5" customHeight="1" x14ac:dyDescent="0.25">
      <c r="A109" s="196"/>
      <c r="B109" s="196"/>
      <c r="C109" s="196"/>
      <c r="D109" s="196" t="s">
        <v>100</v>
      </c>
      <c r="E109" s="197">
        <f>SUM(E7:E108)</f>
        <v>86663561.49999997</v>
      </c>
      <c r="F109" s="197">
        <f>SUM(F7:F108)</f>
        <v>158692.09999999998</v>
      </c>
      <c r="G109" s="197">
        <f>+E109-F109</f>
        <v>86504869.399999976</v>
      </c>
    </row>
    <row r="110" spans="1:8" ht="25.5" customHeight="1" x14ac:dyDescent="0.25">
      <c r="A110" s="194"/>
      <c r="B110" s="194"/>
      <c r="C110" s="194"/>
      <c r="D110" s="194"/>
      <c r="E110" s="195"/>
      <c r="F110" s="195"/>
      <c r="G110" s="195"/>
      <c r="H110" s="212"/>
    </row>
    <row r="111" spans="1:8" ht="25.5" customHeight="1" x14ac:dyDescent="0.25">
      <c r="A111" s="194"/>
      <c r="B111" s="194"/>
      <c r="C111" s="194"/>
      <c r="D111" s="194"/>
      <c r="E111" s="195"/>
      <c r="F111" s="195"/>
      <c r="G111" s="195"/>
      <c r="H111" s="212"/>
    </row>
    <row r="112" spans="1:8" ht="25.5" customHeight="1" x14ac:dyDescent="0.25">
      <c r="A112" s="194"/>
      <c r="B112" s="194"/>
      <c r="C112" s="194"/>
      <c r="D112" s="194"/>
      <c r="E112" s="195"/>
      <c r="F112" s="195"/>
      <c r="G112" s="195"/>
      <c r="H112" s="212"/>
    </row>
    <row r="113" spans="1:8" x14ac:dyDescent="0.25">
      <c r="A113" s="207"/>
      <c r="B113" s="5"/>
      <c r="C113" s="5"/>
      <c r="D113" s="4"/>
      <c r="E113" s="145"/>
      <c r="F113" s="145"/>
      <c r="G113" s="208"/>
      <c r="H113" s="212"/>
    </row>
    <row r="114" spans="1:8" ht="18.75" x14ac:dyDescent="0.3">
      <c r="A114" s="209" t="s">
        <v>17</v>
      </c>
      <c r="B114" s="83" t="s">
        <v>58</v>
      </c>
      <c r="C114" s="120"/>
      <c r="D114" s="84" t="s">
        <v>12</v>
      </c>
      <c r="E114" s="193" t="s">
        <v>96</v>
      </c>
      <c r="F114" s="146"/>
      <c r="G114" s="208"/>
      <c r="H114" s="212"/>
    </row>
    <row r="115" spans="1:8" ht="18.75" x14ac:dyDescent="0.3">
      <c r="A115" s="207"/>
      <c r="B115" s="86" t="s">
        <v>59</v>
      </c>
      <c r="C115" s="86"/>
      <c r="D115" s="87"/>
      <c r="E115" s="147" t="s">
        <v>97</v>
      </c>
      <c r="F115" s="147"/>
      <c r="G115" s="208"/>
      <c r="H115" s="212"/>
    </row>
    <row r="116" spans="1:8" x14ac:dyDescent="0.25">
      <c r="A116" s="207"/>
      <c r="B116" s="14"/>
      <c r="C116" s="14"/>
      <c r="D116" s="15"/>
      <c r="E116" s="148"/>
      <c r="F116" s="148"/>
      <c r="G116" s="208"/>
      <c r="H116" s="212"/>
    </row>
    <row r="117" spans="1:8" x14ac:dyDescent="0.25">
      <c r="A117" s="207"/>
      <c r="B117" s="210"/>
      <c r="C117" s="210"/>
      <c r="D117" s="210"/>
      <c r="E117" s="211"/>
      <c r="F117" s="211"/>
      <c r="G117" s="211"/>
    </row>
    <row r="118" spans="1:8" x14ac:dyDescent="0.25">
      <c r="A118" s="207"/>
      <c r="B118" s="210"/>
      <c r="C118" s="210"/>
      <c r="D118" s="210"/>
      <c r="E118" s="211"/>
      <c r="F118" s="211"/>
      <c r="G118" s="211"/>
    </row>
    <row r="119" spans="1:8" x14ac:dyDescent="0.25">
      <c r="A119" s="207"/>
      <c r="B119" s="210"/>
      <c r="C119" s="210"/>
      <c r="D119" s="210"/>
      <c r="E119" s="211"/>
      <c r="F119" s="211"/>
      <c r="G119" s="211"/>
    </row>
    <row r="120" spans="1:8" x14ac:dyDescent="0.25">
      <c r="A120" s="207"/>
      <c r="B120" s="210"/>
      <c r="C120" s="210"/>
      <c r="D120" s="210"/>
      <c r="E120" s="211"/>
      <c r="F120" s="211"/>
      <c r="G120" s="211"/>
    </row>
    <row r="121" spans="1:8" x14ac:dyDescent="0.25">
      <c r="A121" s="207"/>
      <c r="B121" s="210"/>
      <c r="C121" s="210"/>
      <c r="D121" s="210"/>
      <c r="E121" s="211"/>
      <c r="F121" s="211"/>
      <c r="G121" s="211"/>
    </row>
    <row r="122" spans="1:8" x14ac:dyDescent="0.25">
      <c r="A122" s="207"/>
      <c r="B122" s="210"/>
      <c r="C122" s="210"/>
      <c r="D122" s="210"/>
      <c r="E122" s="211"/>
      <c r="F122" s="211"/>
      <c r="G122" s="211"/>
    </row>
    <row r="123" spans="1:8" x14ac:dyDescent="0.25">
      <c r="A123" s="207"/>
      <c r="B123" s="210"/>
      <c r="C123" s="210"/>
      <c r="D123" s="210"/>
      <c r="E123" s="211"/>
      <c r="F123" s="211"/>
      <c r="G123" s="211"/>
    </row>
    <row r="124" spans="1:8" x14ac:dyDescent="0.25">
      <c r="A124" s="207"/>
      <c r="B124" s="210"/>
      <c r="C124" s="210"/>
      <c r="D124" s="210"/>
      <c r="E124" s="211"/>
      <c r="F124" s="211"/>
      <c r="G124" s="211"/>
    </row>
    <row r="125" spans="1:8" x14ac:dyDescent="0.25">
      <c r="A125" s="207"/>
      <c r="B125" s="210"/>
      <c r="C125" s="210"/>
      <c r="D125" s="210"/>
      <c r="E125" s="211"/>
      <c r="F125" s="211"/>
      <c r="G125" s="211"/>
    </row>
    <row r="126" spans="1:8" x14ac:dyDescent="0.25">
      <c r="A126" s="207"/>
      <c r="B126" s="210"/>
      <c r="C126" s="210"/>
      <c r="D126" s="210"/>
      <c r="E126" s="211"/>
      <c r="F126" s="211"/>
      <c r="G126" s="211"/>
    </row>
    <row r="127" spans="1:8" x14ac:dyDescent="0.25">
      <c r="A127" s="207"/>
      <c r="B127" s="210"/>
      <c r="C127" s="210"/>
      <c r="D127" s="210"/>
      <c r="E127" s="211"/>
      <c r="F127" s="211"/>
      <c r="G127" s="211"/>
    </row>
    <row r="128" spans="1:8" x14ac:dyDescent="0.25">
      <c r="A128" s="207"/>
      <c r="B128" s="210"/>
      <c r="C128" s="210"/>
      <c r="D128" s="210"/>
      <c r="E128" s="211"/>
      <c r="F128" s="211"/>
      <c r="G128" s="211"/>
    </row>
    <row r="129" spans="1:7" x14ac:dyDescent="0.25">
      <c r="A129" s="207"/>
      <c r="B129" s="210"/>
      <c r="C129" s="210"/>
      <c r="D129" s="210"/>
      <c r="E129" s="211"/>
      <c r="F129" s="211"/>
      <c r="G129" s="211"/>
    </row>
    <row r="130" spans="1:7" x14ac:dyDescent="0.25">
      <c r="A130" s="207"/>
      <c r="B130" s="210"/>
      <c r="C130" s="210"/>
      <c r="D130" s="210"/>
      <c r="E130" s="211"/>
      <c r="F130" s="211"/>
      <c r="G130" s="211"/>
    </row>
    <row r="131" spans="1:7" x14ac:dyDescent="0.25">
      <c r="A131" s="207"/>
      <c r="B131" s="210"/>
      <c r="C131" s="210"/>
      <c r="D131" s="210"/>
      <c r="E131" s="211"/>
      <c r="F131" s="211"/>
      <c r="G131" s="211"/>
    </row>
    <row r="132" spans="1:7" x14ac:dyDescent="0.25">
      <c r="A132" s="207"/>
      <c r="B132" s="210"/>
      <c r="C132" s="210"/>
      <c r="D132" s="210"/>
      <c r="E132" s="211"/>
      <c r="F132" s="211"/>
      <c r="G132" s="211"/>
    </row>
  </sheetData>
  <pageMargins left="0.70866141732283472" right="0.70866141732283472" top="0.74803149606299213" bottom="0.74803149606299213" header="0.31496062992125984" footer="0.31496062992125984"/>
  <pageSetup paperSize="9" scale="40" fitToHeight="0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view="pageBreakPreview" zoomScale="60" zoomScaleNormal="80" workbookViewId="0">
      <selection activeCell="F30" sqref="F30"/>
    </sheetView>
  </sheetViews>
  <sheetFormatPr defaultColWidth="11.42578125" defaultRowHeight="15.75" x14ac:dyDescent="0.25"/>
  <cols>
    <col min="1" max="1" width="16" style="131" bestFit="1" customWidth="1"/>
    <col min="2" max="2" width="40.7109375" style="1" bestFit="1" customWidth="1"/>
    <col min="3" max="3" width="13.140625" style="1" bestFit="1" customWidth="1"/>
    <col min="4" max="4" width="63.42578125" style="1" bestFit="1" customWidth="1"/>
    <col min="5" max="5" width="25.42578125" style="119" customWidth="1"/>
    <col min="6" max="6" width="18.140625" style="119" bestFit="1" customWidth="1"/>
    <col min="7" max="7" width="21.85546875" style="119" bestFit="1" customWidth="1"/>
    <col min="8" max="8" width="28" style="1" customWidth="1"/>
    <col min="9" max="16384" width="11.42578125" style="1"/>
  </cols>
  <sheetData>
    <row r="1" spans="1:8" x14ac:dyDescent="0.25">
      <c r="A1" s="126"/>
      <c r="B1" s="8"/>
      <c r="C1" s="8"/>
      <c r="D1" s="47" t="s">
        <v>0</v>
      </c>
      <c r="E1" s="136"/>
      <c r="F1" s="136"/>
      <c r="G1" s="187"/>
    </row>
    <row r="2" spans="1:8" x14ac:dyDescent="0.25">
      <c r="A2" s="126"/>
      <c r="B2" s="8"/>
      <c r="C2" s="8"/>
      <c r="D2" s="47" t="s">
        <v>1</v>
      </c>
      <c r="E2" s="136"/>
      <c r="F2" s="136"/>
      <c r="G2" s="187"/>
    </row>
    <row r="3" spans="1:8" x14ac:dyDescent="0.25">
      <c r="A3" s="126"/>
      <c r="B3" s="47"/>
      <c r="C3" s="47"/>
      <c r="D3" s="9" t="s">
        <v>106</v>
      </c>
      <c r="E3" s="136"/>
      <c r="F3" s="137"/>
      <c r="G3" s="188"/>
    </row>
    <row r="4" spans="1:8" x14ac:dyDescent="0.25">
      <c r="A4" s="126"/>
      <c r="B4" s="12"/>
      <c r="C4" s="12"/>
      <c r="D4" s="13" t="s">
        <v>2</v>
      </c>
      <c r="E4" s="138"/>
      <c r="F4" s="138"/>
      <c r="G4" s="189"/>
    </row>
    <row r="5" spans="1:8" ht="19.5" thickBot="1" x14ac:dyDescent="0.35">
      <c r="A5" s="126"/>
      <c r="B5" s="12"/>
      <c r="C5" s="12"/>
      <c r="D5" s="155" t="s">
        <v>89</v>
      </c>
      <c r="E5" s="138"/>
      <c r="F5" s="138"/>
      <c r="G5" s="189"/>
    </row>
    <row r="6" spans="1:8" ht="16.5" thickBot="1" x14ac:dyDescent="0.3">
      <c r="A6" s="127" t="s">
        <v>3</v>
      </c>
      <c r="B6" s="44" t="s">
        <v>4</v>
      </c>
      <c r="C6" s="44" t="s">
        <v>66</v>
      </c>
      <c r="D6" s="44" t="s">
        <v>5</v>
      </c>
      <c r="E6" s="139" t="s">
        <v>6</v>
      </c>
      <c r="F6" s="139" t="s">
        <v>7</v>
      </c>
      <c r="G6" s="190" t="s">
        <v>8</v>
      </c>
      <c r="H6" s="40"/>
    </row>
    <row r="7" spans="1:8" ht="18.75" x14ac:dyDescent="0.3">
      <c r="A7" s="128"/>
      <c r="B7" s="49"/>
      <c r="C7" s="49"/>
      <c r="D7" s="50" t="s">
        <v>9</v>
      </c>
      <c r="E7" s="191">
        <f>+'Ing. y Egreso Marzo 21'!G109</f>
        <v>86504869.399999976</v>
      </c>
      <c r="F7" s="140"/>
      <c r="G7" s="192">
        <f>+E7</f>
        <v>86504869.399999976</v>
      </c>
    </row>
    <row r="8" spans="1:8" x14ac:dyDescent="0.25">
      <c r="A8" s="112">
        <v>44291</v>
      </c>
      <c r="B8" s="202" t="s">
        <v>10</v>
      </c>
      <c r="C8" s="123">
        <v>439105240</v>
      </c>
      <c r="D8" s="202" t="s">
        <v>11</v>
      </c>
      <c r="E8" s="118">
        <v>23500</v>
      </c>
      <c r="F8" s="203"/>
      <c r="G8" s="203">
        <f>+G7+E8-F8</f>
        <v>86528369.399999976</v>
      </c>
      <c r="H8" s="212"/>
    </row>
    <row r="9" spans="1:8" x14ac:dyDescent="0.25">
      <c r="A9" s="112">
        <v>44291</v>
      </c>
      <c r="B9" s="202" t="s">
        <v>10</v>
      </c>
      <c r="C9" s="123">
        <v>439105241</v>
      </c>
      <c r="D9" s="202" t="s">
        <v>11</v>
      </c>
      <c r="E9" s="118">
        <v>3125</v>
      </c>
      <c r="F9" s="203"/>
      <c r="G9" s="203">
        <f t="shared" ref="G9:G72" si="0">+G8+E9-F9</f>
        <v>86531494.399999976</v>
      </c>
      <c r="H9" s="212"/>
    </row>
    <row r="10" spans="1:8" x14ac:dyDescent="0.25">
      <c r="A10" s="112">
        <v>44291</v>
      </c>
      <c r="B10" s="202" t="s">
        <v>10</v>
      </c>
      <c r="C10" s="123">
        <v>18976971</v>
      </c>
      <c r="D10" s="202" t="s">
        <v>11</v>
      </c>
      <c r="E10" s="118">
        <v>196810.49</v>
      </c>
      <c r="F10" s="203"/>
      <c r="G10" s="203">
        <f t="shared" si="0"/>
        <v>86728304.889999971</v>
      </c>
      <c r="H10" s="212"/>
    </row>
    <row r="11" spans="1:8" x14ac:dyDescent="0.25">
      <c r="A11" s="112">
        <v>44292</v>
      </c>
      <c r="B11" s="202" t="s">
        <v>10</v>
      </c>
      <c r="C11" s="113">
        <v>439105463</v>
      </c>
      <c r="D11" s="202" t="s">
        <v>11</v>
      </c>
      <c r="E11" s="118">
        <v>170</v>
      </c>
      <c r="F11" s="203"/>
      <c r="G11" s="203">
        <f t="shared" si="0"/>
        <v>86728474.889999971</v>
      </c>
      <c r="H11" s="212"/>
    </row>
    <row r="12" spans="1:8" x14ac:dyDescent="0.25">
      <c r="A12" s="112">
        <v>44292</v>
      </c>
      <c r="B12" s="202" t="s">
        <v>10</v>
      </c>
      <c r="C12" s="113">
        <v>439105464</v>
      </c>
      <c r="D12" s="202" t="s">
        <v>11</v>
      </c>
      <c r="E12" s="118">
        <v>53494.23</v>
      </c>
      <c r="F12" s="203"/>
      <c r="G12" s="203">
        <f t="shared" si="0"/>
        <v>86781969.119999975</v>
      </c>
      <c r="H12" s="212"/>
    </row>
    <row r="13" spans="1:8" x14ac:dyDescent="0.25">
      <c r="A13" s="112">
        <v>44292</v>
      </c>
      <c r="B13" s="202" t="s">
        <v>10</v>
      </c>
      <c r="C13" s="113">
        <v>439105462</v>
      </c>
      <c r="D13" s="202" t="s">
        <v>11</v>
      </c>
      <c r="E13" s="118">
        <v>65.77</v>
      </c>
      <c r="F13" s="203"/>
      <c r="G13" s="203">
        <f t="shared" si="0"/>
        <v>86782034.889999971</v>
      </c>
      <c r="H13" s="212"/>
    </row>
    <row r="14" spans="1:8" x14ac:dyDescent="0.25">
      <c r="A14" s="112">
        <v>44292</v>
      </c>
      <c r="B14" s="202" t="s">
        <v>10</v>
      </c>
      <c r="C14" s="113">
        <v>439105465</v>
      </c>
      <c r="D14" s="202" t="s">
        <v>11</v>
      </c>
      <c r="E14" s="118">
        <v>1875</v>
      </c>
      <c r="F14" s="203"/>
      <c r="G14" s="203">
        <f t="shared" si="0"/>
        <v>86783909.889999971</v>
      </c>
      <c r="H14" s="212"/>
    </row>
    <row r="15" spans="1:8" x14ac:dyDescent="0.25">
      <c r="A15" s="112">
        <v>44292</v>
      </c>
      <c r="B15" s="202" t="s">
        <v>10</v>
      </c>
      <c r="C15" s="113">
        <v>442630388</v>
      </c>
      <c r="D15" s="202" t="s">
        <v>11</v>
      </c>
      <c r="E15" s="118">
        <v>20000</v>
      </c>
      <c r="F15" s="203"/>
      <c r="G15" s="203">
        <f t="shared" si="0"/>
        <v>86803909.889999971</v>
      </c>
      <c r="H15" s="212"/>
    </row>
    <row r="16" spans="1:8" x14ac:dyDescent="0.25">
      <c r="A16" s="112">
        <v>44292</v>
      </c>
      <c r="B16" s="202" t="s">
        <v>22</v>
      </c>
      <c r="C16" s="112" t="s">
        <v>22</v>
      </c>
      <c r="D16" s="202" t="s">
        <v>11</v>
      </c>
      <c r="E16" s="118">
        <v>116500</v>
      </c>
      <c r="F16" s="203"/>
      <c r="G16" s="203">
        <f t="shared" si="0"/>
        <v>86920409.889999971</v>
      </c>
      <c r="H16" s="212"/>
    </row>
    <row r="17" spans="1:8" x14ac:dyDescent="0.25">
      <c r="A17" s="112">
        <v>44293</v>
      </c>
      <c r="B17" s="202" t="s">
        <v>10</v>
      </c>
      <c r="C17" s="113">
        <v>440251445</v>
      </c>
      <c r="D17" s="202" t="s">
        <v>11</v>
      </c>
      <c r="E17" s="118">
        <v>100</v>
      </c>
      <c r="F17" s="203"/>
      <c r="G17" s="203">
        <f t="shared" si="0"/>
        <v>86920509.889999971</v>
      </c>
      <c r="H17" s="212"/>
    </row>
    <row r="18" spans="1:8" x14ac:dyDescent="0.25">
      <c r="A18" s="112">
        <v>44293</v>
      </c>
      <c r="B18" s="202" t="s">
        <v>10</v>
      </c>
      <c r="C18" s="113">
        <v>440251445</v>
      </c>
      <c r="D18" s="202" t="s">
        <v>11</v>
      </c>
      <c r="E18" s="118">
        <v>3800</v>
      </c>
      <c r="F18" s="203"/>
      <c r="G18" s="203">
        <f t="shared" si="0"/>
        <v>86924309.889999971</v>
      </c>
      <c r="H18" s="212"/>
    </row>
    <row r="19" spans="1:8" x14ac:dyDescent="0.25">
      <c r="A19" s="112">
        <v>44293</v>
      </c>
      <c r="B19" s="202" t="s">
        <v>10</v>
      </c>
      <c r="C19" s="113">
        <v>1897673</v>
      </c>
      <c r="D19" s="202" t="s">
        <v>11</v>
      </c>
      <c r="E19" s="118">
        <v>117685.58</v>
      </c>
      <c r="F19" s="203"/>
      <c r="G19" s="203">
        <f t="shared" si="0"/>
        <v>87041995.469999969</v>
      </c>
      <c r="H19" s="212"/>
    </row>
    <row r="20" spans="1:8" x14ac:dyDescent="0.25">
      <c r="A20" s="112">
        <v>44293</v>
      </c>
      <c r="B20" s="202" t="s">
        <v>10</v>
      </c>
      <c r="C20" s="113">
        <v>664146</v>
      </c>
      <c r="D20" s="202" t="s">
        <v>11</v>
      </c>
      <c r="E20" s="118">
        <v>2500</v>
      </c>
      <c r="F20" s="203"/>
      <c r="G20" s="203">
        <f t="shared" si="0"/>
        <v>87044495.469999969</v>
      </c>
      <c r="H20" s="212"/>
    </row>
    <row r="21" spans="1:8" x14ac:dyDescent="0.25">
      <c r="A21" s="112">
        <v>44294</v>
      </c>
      <c r="B21" s="202" t="s">
        <v>10</v>
      </c>
      <c r="C21" s="113">
        <v>439029272</v>
      </c>
      <c r="D21" s="202" t="s">
        <v>11</v>
      </c>
      <c r="E21" s="118">
        <v>2250</v>
      </c>
      <c r="F21" s="203"/>
      <c r="G21" s="203">
        <f t="shared" si="0"/>
        <v>87046745.469999969</v>
      </c>
      <c r="H21" s="212"/>
    </row>
    <row r="22" spans="1:8" x14ac:dyDescent="0.25">
      <c r="A22" s="112">
        <v>44294</v>
      </c>
      <c r="B22" s="202" t="s">
        <v>10</v>
      </c>
      <c r="C22" s="113">
        <v>439029271</v>
      </c>
      <c r="D22" s="202" t="s">
        <v>11</v>
      </c>
      <c r="E22" s="118">
        <v>51715</v>
      </c>
      <c r="F22" s="203"/>
      <c r="G22" s="203">
        <f t="shared" si="0"/>
        <v>87098460.469999969</v>
      </c>
      <c r="H22" s="212"/>
    </row>
    <row r="23" spans="1:8" x14ac:dyDescent="0.25">
      <c r="A23" s="112">
        <v>44295</v>
      </c>
      <c r="B23" s="202" t="s">
        <v>10</v>
      </c>
      <c r="C23" s="113">
        <v>439029397</v>
      </c>
      <c r="D23" s="202" t="s">
        <v>11</v>
      </c>
      <c r="E23" s="118">
        <v>170</v>
      </c>
      <c r="F23" s="203"/>
      <c r="G23" s="203">
        <f t="shared" si="0"/>
        <v>87098630.469999969</v>
      </c>
      <c r="H23" s="212"/>
    </row>
    <row r="24" spans="1:8" x14ac:dyDescent="0.25">
      <c r="A24" s="112">
        <v>44295</v>
      </c>
      <c r="B24" s="202" t="s">
        <v>10</v>
      </c>
      <c r="C24" s="113">
        <v>439029396</v>
      </c>
      <c r="D24" s="202" t="s">
        <v>11</v>
      </c>
      <c r="E24" s="118">
        <v>86.36</v>
      </c>
      <c r="F24" s="203"/>
      <c r="G24" s="203">
        <f t="shared" si="0"/>
        <v>87098716.829999968</v>
      </c>
      <c r="H24" s="212"/>
    </row>
    <row r="25" spans="1:8" x14ac:dyDescent="0.25">
      <c r="A25" s="112">
        <v>44295</v>
      </c>
      <c r="B25" s="202" t="s">
        <v>10</v>
      </c>
      <c r="C25" s="113">
        <v>439029395</v>
      </c>
      <c r="D25" s="202" t="s">
        <v>11</v>
      </c>
      <c r="E25" s="118">
        <v>25429</v>
      </c>
      <c r="F25" s="203"/>
      <c r="G25" s="203">
        <f t="shared" si="0"/>
        <v>87124145.829999968</v>
      </c>
      <c r="H25" s="212"/>
    </row>
    <row r="26" spans="1:8" x14ac:dyDescent="0.25">
      <c r="A26" s="112">
        <v>44295</v>
      </c>
      <c r="B26" s="202" t="s">
        <v>10</v>
      </c>
      <c r="C26" s="113">
        <v>439016902</v>
      </c>
      <c r="D26" s="202" t="s">
        <v>11</v>
      </c>
      <c r="E26" s="118">
        <v>0.64</v>
      </c>
      <c r="F26" s="203"/>
      <c r="G26" s="203">
        <f t="shared" si="0"/>
        <v>87124146.469999969</v>
      </c>
      <c r="H26" s="212"/>
    </row>
    <row r="27" spans="1:8" x14ac:dyDescent="0.25">
      <c r="A27" s="112">
        <v>44298</v>
      </c>
      <c r="B27" s="202" t="s">
        <v>10</v>
      </c>
      <c r="C27" s="113">
        <v>440236765</v>
      </c>
      <c r="D27" s="202" t="s">
        <v>11</v>
      </c>
      <c r="E27" s="118">
        <v>1624</v>
      </c>
      <c r="F27" s="203"/>
      <c r="G27" s="203">
        <f t="shared" si="0"/>
        <v>87125770.469999969</v>
      </c>
      <c r="H27" s="212"/>
    </row>
    <row r="28" spans="1:8" x14ac:dyDescent="0.25">
      <c r="A28" s="112">
        <v>44298</v>
      </c>
      <c r="B28" s="202" t="s">
        <v>10</v>
      </c>
      <c r="C28" s="113">
        <v>440236764</v>
      </c>
      <c r="D28" s="202" t="s">
        <v>11</v>
      </c>
      <c r="E28" s="118">
        <v>8457</v>
      </c>
      <c r="F28" s="203"/>
      <c r="G28" s="203">
        <f t="shared" si="0"/>
        <v>87134227.469999969</v>
      </c>
      <c r="H28" s="212"/>
    </row>
    <row r="29" spans="1:8" x14ac:dyDescent="0.25">
      <c r="A29" s="112">
        <v>44298</v>
      </c>
      <c r="B29" s="202" t="s">
        <v>10</v>
      </c>
      <c r="C29" s="113">
        <v>440236767</v>
      </c>
      <c r="D29" s="202" t="s">
        <v>11</v>
      </c>
      <c r="E29" s="118">
        <v>2</v>
      </c>
      <c r="F29" s="203"/>
      <c r="G29" s="203">
        <f t="shared" si="0"/>
        <v>87134229.469999969</v>
      </c>
      <c r="H29" s="212"/>
    </row>
    <row r="30" spans="1:8" x14ac:dyDescent="0.25">
      <c r="A30" s="112">
        <v>44298</v>
      </c>
      <c r="B30" s="202" t="s">
        <v>10</v>
      </c>
      <c r="C30" s="113">
        <v>18976974</v>
      </c>
      <c r="D30" s="202" t="s">
        <v>11</v>
      </c>
      <c r="E30" s="118">
        <v>164894.45000000001</v>
      </c>
      <c r="F30" s="203"/>
      <c r="G30" s="203">
        <f t="shared" si="0"/>
        <v>87299123.919999972</v>
      </c>
      <c r="H30" s="212"/>
    </row>
    <row r="31" spans="1:8" x14ac:dyDescent="0.25">
      <c r="A31" s="112">
        <v>44298</v>
      </c>
      <c r="B31" s="202" t="s">
        <v>22</v>
      </c>
      <c r="C31" s="112" t="s">
        <v>22</v>
      </c>
      <c r="D31" s="202" t="s">
        <v>11</v>
      </c>
      <c r="E31" s="118">
        <v>142800</v>
      </c>
      <c r="F31" s="203"/>
      <c r="G31" s="203">
        <f t="shared" si="0"/>
        <v>87441923.919999972</v>
      </c>
      <c r="H31" s="212"/>
    </row>
    <row r="32" spans="1:8" x14ac:dyDescent="0.25">
      <c r="A32" s="112">
        <v>44299</v>
      </c>
      <c r="B32" s="202" t="s">
        <v>10</v>
      </c>
      <c r="C32" s="113">
        <v>440236890</v>
      </c>
      <c r="D32" s="202" t="s">
        <v>11</v>
      </c>
      <c r="E32" s="118">
        <v>35576.65</v>
      </c>
      <c r="F32" s="203"/>
      <c r="G32" s="203">
        <f t="shared" si="0"/>
        <v>87477500.569999978</v>
      </c>
      <c r="H32" s="212"/>
    </row>
    <row r="33" spans="1:8" x14ac:dyDescent="0.25">
      <c r="A33" s="112">
        <v>44299</v>
      </c>
      <c r="B33" s="202" t="s">
        <v>10</v>
      </c>
      <c r="C33" s="113">
        <v>440236888</v>
      </c>
      <c r="D33" s="202" t="s">
        <v>11</v>
      </c>
      <c r="E33" s="118">
        <v>559.35</v>
      </c>
      <c r="F33" s="203"/>
      <c r="G33" s="203">
        <f t="shared" si="0"/>
        <v>87478059.919999972</v>
      </c>
      <c r="H33" s="212"/>
    </row>
    <row r="34" spans="1:8" x14ac:dyDescent="0.25">
      <c r="A34" s="112">
        <v>44299</v>
      </c>
      <c r="B34" s="202" t="s">
        <v>10</v>
      </c>
      <c r="C34" s="113">
        <v>440236889</v>
      </c>
      <c r="D34" s="202" t="s">
        <v>11</v>
      </c>
      <c r="E34" s="118">
        <v>340</v>
      </c>
      <c r="F34" s="203"/>
      <c r="G34" s="203">
        <f t="shared" si="0"/>
        <v>87478399.919999972</v>
      </c>
      <c r="H34" s="212"/>
    </row>
    <row r="35" spans="1:8" x14ac:dyDescent="0.25">
      <c r="A35" s="112">
        <v>44299</v>
      </c>
      <c r="B35" s="202" t="s">
        <v>10</v>
      </c>
      <c r="C35" s="113">
        <v>440236891</v>
      </c>
      <c r="D35" s="202" t="s">
        <v>11</v>
      </c>
      <c r="E35" s="118">
        <v>6347.5</v>
      </c>
      <c r="F35" s="203"/>
      <c r="G35" s="203">
        <f t="shared" si="0"/>
        <v>87484747.419999972</v>
      </c>
      <c r="H35" s="212"/>
    </row>
    <row r="36" spans="1:8" x14ac:dyDescent="0.25">
      <c r="A36" s="112">
        <v>44300</v>
      </c>
      <c r="B36" s="202" t="s">
        <v>10</v>
      </c>
      <c r="C36" s="113">
        <v>440241007</v>
      </c>
      <c r="D36" s="202" t="s">
        <v>11</v>
      </c>
      <c r="E36" s="118">
        <v>174.7</v>
      </c>
      <c r="F36" s="203"/>
      <c r="G36" s="203">
        <f t="shared" si="0"/>
        <v>87484922.119999975</v>
      </c>
      <c r="H36" s="212"/>
    </row>
    <row r="37" spans="1:8" x14ac:dyDescent="0.25">
      <c r="A37" s="112">
        <v>44300</v>
      </c>
      <c r="B37" s="202" t="s">
        <v>10</v>
      </c>
      <c r="C37" s="113">
        <v>440241010</v>
      </c>
      <c r="D37" s="202" t="s">
        <v>11</v>
      </c>
      <c r="E37" s="118">
        <v>2897.5</v>
      </c>
      <c r="F37" s="203"/>
      <c r="G37" s="203">
        <f t="shared" si="0"/>
        <v>87487819.619999975</v>
      </c>
      <c r="H37" s="212"/>
    </row>
    <row r="38" spans="1:8" x14ac:dyDescent="0.25">
      <c r="A38" s="112">
        <v>44300</v>
      </c>
      <c r="B38" s="202" t="s">
        <v>10</v>
      </c>
      <c r="C38" s="113">
        <v>440241009</v>
      </c>
      <c r="D38" s="202" t="s">
        <v>11</v>
      </c>
      <c r="E38" s="118">
        <v>38819.300000000003</v>
      </c>
      <c r="F38" s="203"/>
      <c r="G38" s="203">
        <f t="shared" si="0"/>
        <v>87526638.919999972</v>
      </c>
      <c r="H38" s="212"/>
    </row>
    <row r="39" spans="1:8" x14ac:dyDescent="0.25">
      <c r="A39" s="112">
        <v>44300</v>
      </c>
      <c r="B39" s="202" t="s">
        <v>10</v>
      </c>
      <c r="C39" s="113">
        <v>440241008</v>
      </c>
      <c r="D39" s="202" t="s">
        <v>11</v>
      </c>
      <c r="E39" s="118">
        <v>170</v>
      </c>
      <c r="F39" s="203"/>
      <c r="G39" s="203">
        <f t="shared" si="0"/>
        <v>87526808.919999972</v>
      </c>
      <c r="H39" s="212"/>
    </row>
    <row r="40" spans="1:8" x14ac:dyDescent="0.25">
      <c r="A40" s="112">
        <v>44301</v>
      </c>
      <c r="B40" s="202" t="s">
        <v>10</v>
      </c>
      <c r="C40" s="113">
        <v>440241092</v>
      </c>
      <c r="D40" s="202" t="s">
        <v>11</v>
      </c>
      <c r="E40" s="118">
        <v>510</v>
      </c>
      <c r="F40" s="203"/>
      <c r="G40" s="203">
        <f t="shared" si="0"/>
        <v>87527318.919999972</v>
      </c>
      <c r="H40" s="212"/>
    </row>
    <row r="41" spans="1:8" x14ac:dyDescent="0.25">
      <c r="A41" s="112">
        <v>44301</v>
      </c>
      <c r="B41" s="202" t="s">
        <v>10</v>
      </c>
      <c r="C41" s="113">
        <v>440241087</v>
      </c>
      <c r="D41" s="202" t="s">
        <v>11</v>
      </c>
      <c r="E41" s="118">
        <v>16806.990000000002</v>
      </c>
      <c r="F41" s="203"/>
      <c r="G41" s="203">
        <f t="shared" si="0"/>
        <v>87544125.909999967</v>
      </c>
      <c r="H41" s="212"/>
    </row>
    <row r="42" spans="1:8" x14ac:dyDescent="0.25">
      <c r="A42" s="112">
        <v>44301</v>
      </c>
      <c r="B42" s="202" t="s">
        <v>10</v>
      </c>
      <c r="C42" s="113">
        <v>440241085</v>
      </c>
      <c r="D42" s="202" t="s">
        <v>11</v>
      </c>
      <c r="E42" s="118">
        <v>10533.01</v>
      </c>
      <c r="F42" s="203"/>
      <c r="G42" s="203">
        <f t="shared" si="0"/>
        <v>87554658.919999972</v>
      </c>
      <c r="H42" s="212"/>
    </row>
    <row r="43" spans="1:8" x14ac:dyDescent="0.25">
      <c r="A43" s="112">
        <v>44302</v>
      </c>
      <c r="B43" s="202" t="s">
        <v>10</v>
      </c>
      <c r="C43" s="113">
        <v>439017721</v>
      </c>
      <c r="D43" s="202" t="s">
        <v>11</v>
      </c>
      <c r="E43" s="118">
        <v>170</v>
      </c>
      <c r="F43" s="203"/>
      <c r="G43" s="203">
        <f t="shared" si="0"/>
        <v>87554828.919999972</v>
      </c>
      <c r="H43" s="212"/>
    </row>
    <row r="44" spans="1:8" x14ac:dyDescent="0.25">
      <c r="A44" s="112">
        <v>44302</v>
      </c>
      <c r="B44" s="202" t="s">
        <v>10</v>
      </c>
      <c r="C44" s="113">
        <v>439017720</v>
      </c>
      <c r="D44" s="202" t="s">
        <v>11</v>
      </c>
      <c r="E44" s="118">
        <v>62.44</v>
      </c>
      <c r="F44" s="203"/>
      <c r="G44" s="203">
        <f t="shared" si="0"/>
        <v>87554891.35999997</v>
      </c>
      <c r="H44" s="212"/>
    </row>
    <row r="45" spans="1:8" x14ac:dyDescent="0.25">
      <c r="A45" s="112">
        <v>44302</v>
      </c>
      <c r="B45" s="202" t="s">
        <v>10</v>
      </c>
      <c r="C45" s="113">
        <v>439017719</v>
      </c>
      <c r="D45" s="202" t="s">
        <v>11</v>
      </c>
      <c r="E45" s="118">
        <v>10007.56</v>
      </c>
      <c r="F45" s="203"/>
      <c r="G45" s="203">
        <f t="shared" si="0"/>
        <v>87564898.919999972</v>
      </c>
      <c r="H45" s="212"/>
    </row>
    <row r="46" spans="1:8" x14ac:dyDescent="0.25">
      <c r="A46" s="112">
        <v>44305</v>
      </c>
      <c r="B46" s="202" t="s">
        <v>10</v>
      </c>
      <c r="C46" s="113">
        <v>440241442</v>
      </c>
      <c r="D46" s="202" t="s">
        <v>11</v>
      </c>
      <c r="E46" s="118">
        <v>5000</v>
      </c>
      <c r="F46" s="203"/>
      <c r="G46" s="203">
        <f t="shared" si="0"/>
        <v>87569898.919999972</v>
      </c>
      <c r="H46" s="212"/>
    </row>
    <row r="47" spans="1:8" x14ac:dyDescent="0.25">
      <c r="A47" s="112">
        <v>44305</v>
      </c>
      <c r="B47" s="202" t="s">
        <v>10</v>
      </c>
      <c r="C47" s="113">
        <v>440241441</v>
      </c>
      <c r="D47" s="202" t="s">
        <v>11</v>
      </c>
      <c r="E47" s="118">
        <v>78955</v>
      </c>
      <c r="F47" s="203"/>
      <c r="G47" s="203">
        <f t="shared" si="0"/>
        <v>87648853.919999972</v>
      </c>
      <c r="H47" s="212"/>
    </row>
    <row r="48" spans="1:8" x14ac:dyDescent="0.25">
      <c r="A48" s="112">
        <v>44305</v>
      </c>
      <c r="B48" s="202" t="s">
        <v>22</v>
      </c>
      <c r="C48" s="113" t="s">
        <v>23</v>
      </c>
      <c r="D48" s="202" t="s">
        <v>11</v>
      </c>
      <c r="E48" s="118">
        <v>312666.2</v>
      </c>
      <c r="F48" s="203"/>
      <c r="G48" s="203">
        <f t="shared" si="0"/>
        <v>87961520.119999975</v>
      </c>
      <c r="H48" s="212"/>
    </row>
    <row r="49" spans="1:8" x14ac:dyDescent="0.25">
      <c r="A49" s="112">
        <v>44305</v>
      </c>
      <c r="B49" s="202" t="s">
        <v>22</v>
      </c>
      <c r="C49" s="113" t="s">
        <v>22</v>
      </c>
      <c r="D49" s="202" t="s">
        <v>11</v>
      </c>
      <c r="E49" s="118">
        <v>228245.6</v>
      </c>
      <c r="F49" s="203"/>
      <c r="G49" s="203">
        <f t="shared" si="0"/>
        <v>88189765.719999969</v>
      </c>
      <c r="H49" s="212"/>
    </row>
    <row r="50" spans="1:8" x14ac:dyDescent="0.25">
      <c r="A50" s="112">
        <v>44305</v>
      </c>
      <c r="B50" s="202" t="s">
        <v>22</v>
      </c>
      <c r="C50" s="113" t="s">
        <v>22</v>
      </c>
      <c r="D50" s="202" t="s">
        <v>11</v>
      </c>
      <c r="E50" s="118">
        <v>50578</v>
      </c>
      <c r="F50" s="203"/>
      <c r="G50" s="203">
        <f t="shared" si="0"/>
        <v>88240343.719999969</v>
      </c>
      <c r="H50" s="212"/>
    </row>
    <row r="51" spans="1:8" x14ac:dyDescent="0.25">
      <c r="A51" s="112">
        <v>44305</v>
      </c>
      <c r="B51" s="202" t="s">
        <v>10</v>
      </c>
      <c r="C51" s="113">
        <v>556204</v>
      </c>
      <c r="D51" s="202" t="s">
        <v>11</v>
      </c>
      <c r="E51" s="118">
        <v>1500</v>
      </c>
      <c r="F51" s="203"/>
      <c r="G51" s="203">
        <f t="shared" si="0"/>
        <v>88241843.719999969</v>
      </c>
      <c r="H51" s="212"/>
    </row>
    <row r="52" spans="1:8" x14ac:dyDescent="0.25">
      <c r="A52" s="112">
        <v>44306</v>
      </c>
      <c r="B52" s="202" t="s">
        <v>10</v>
      </c>
      <c r="C52" s="113">
        <v>439107273</v>
      </c>
      <c r="D52" s="202" t="s">
        <v>11</v>
      </c>
      <c r="E52" s="118">
        <v>2054.21</v>
      </c>
      <c r="F52" s="203"/>
      <c r="G52" s="203">
        <f t="shared" si="0"/>
        <v>88243897.929999962</v>
      </c>
      <c r="H52" s="212"/>
    </row>
    <row r="53" spans="1:8" x14ac:dyDescent="0.25">
      <c r="A53" s="112">
        <v>44306</v>
      </c>
      <c r="B53" s="202" t="s">
        <v>10</v>
      </c>
      <c r="C53" s="113">
        <v>439107272</v>
      </c>
      <c r="D53" s="202" t="s">
        <v>11</v>
      </c>
      <c r="E53" s="118">
        <v>34037</v>
      </c>
      <c r="F53" s="203"/>
      <c r="G53" s="203">
        <f t="shared" si="0"/>
        <v>88277934.929999962</v>
      </c>
      <c r="H53" s="212"/>
    </row>
    <row r="54" spans="1:8" x14ac:dyDescent="0.25">
      <c r="A54" s="112">
        <v>43942</v>
      </c>
      <c r="B54" s="202" t="s">
        <v>10</v>
      </c>
      <c r="C54" s="113">
        <v>439107512</v>
      </c>
      <c r="D54" s="202" t="s">
        <v>11</v>
      </c>
      <c r="E54" s="118">
        <v>3375</v>
      </c>
      <c r="F54" s="203"/>
      <c r="G54" s="203">
        <f t="shared" si="0"/>
        <v>88281309.929999962</v>
      </c>
      <c r="H54" s="212"/>
    </row>
    <row r="55" spans="1:8" x14ac:dyDescent="0.25">
      <c r="A55" s="112">
        <v>43942</v>
      </c>
      <c r="B55" s="202" t="s">
        <v>10</v>
      </c>
      <c r="C55" s="113">
        <v>439107511</v>
      </c>
      <c r="D55" s="202" t="s">
        <v>11</v>
      </c>
      <c r="E55" s="118">
        <v>38819.81</v>
      </c>
      <c r="F55" s="203"/>
      <c r="G55" s="203">
        <f t="shared" si="0"/>
        <v>88320129.739999965</v>
      </c>
      <c r="H55" s="212"/>
    </row>
    <row r="56" spans="1:8" x14ac:dyDescent="0.25">
      <c r="A56" s="112">
        <v>43942</v>
      </c>
      <c r="B56" s="202" t="s">
        <v>10</v>
      </c>
      <c r="C56" s="113">
        <v>439107509</v>
      </c>
      <c r="D56" s="202" t="s">
        <v>11</v>
      </c>
      <c r="E56" s="118">
        <v>125.19</v>
      </c>
      <c r="F56" s="203"/>
      <c r="G56" s="203">
        <f t="shared" si="0"/>
        <v>88320254.929999962</v>
      </c>
      <c r="H56" s="212"/>
    </row>
    <row r="57" spans="1:8" x14ac:dyDescent="0.25">
      <c r="A57" s="112">
        <v>43942</v>
      </c>
      <c r="B57" s="202" t="s">
        <v>10</v>
      </c>
      <c r="C57" s="113">
        <v>439107510</v>
      </c>
      <c r="D57" s="202" t="s">
        <v>11</v>
      </c>
      <c r="E57" s="118">
        <v>340</v>
      </c>
      <c r="F57" s="203"/>
      <c r="G57" s="203">
        <f t="shared" si="0"/>
        <v>88320594.929999962</v>
      </c>
      <c r="H57" s="212"/>
    </row>
    <row r="58" spans="1:8" x14ac:dyDescent="0.25">
      <c r="A58" s="112">
        <v>44308</v>
      </c>
      <c r="B58" s="202" t="s">
        <v>10</v>
      </c>
      <c r="C58" s="113">
        <v>439106426</v>
      </c>
      <c r="D58" s="202" t="s">
        <v>11</v>
      </c>
      <c r="E58" s="118">
        <v>5975.33</v>
      </c>
      <c r="F58" s="203"/>
      <c r="G58" s="203">
        <f t="shared" si="0"/>
        <v>88326570.259999961</v>
      </c>
      <c r="H58" s="212"/>
    </row>
    <row r="59" spans="1:8" x14ac:dyDescent="0.25">
      <c r="A59" s="112">
        <v>44308</v>
      </c>
      <c r="B59" s="202" t="s">
        <v>10</v>
      </c>
      <c r="C59" s="113">
        <v>439106425</v>
      </c>
      <c r="D59" s="202" t="s">
        <v>11</v>
      </c>
      <c r="E59" s="118">
        <v>27506</v>
      </c>
      <c r="F59" s="203"/>
      <c r="G59" s="203">
        <f t="shared" si="0"/>
        <v>88354076.259999961</v>
      </c>
      <c r="H59" s="212"/>
    </row>
    <row r="60" spans="1:8" x14ac:dyDescent="0.25">
      <c r="A60" s="112">
        <v>44308</v>
      </c>
      <c r="B60" s="202" t="s">
        <v>22</v>
      </c>
      <c r="C60" s="113" t="s">
        <v>22</v>
      </c>
      <c r="D60" s="202" t="s">
        <v>11</v>
      </c>
      <c r="E60" s="118">
        <v>62634</v>
      </c>
      <c r="F60" s="203"/>
      <c r="G60" s="203">
        <f t="shared" si="0"/>
        <v>88416710.259999961</v>
      </c>
      <c r="H60" s="212"/>
    </row>
    <row r="61" spans="1:8" x14ac:dyDescent="0.25">
      <c r="A61" s="112">
        <v>44308</v>
      </c>
      <c r="B61" s="202" t="s">
        <v>22</v>
      </c>
      <c r="C61" s="113" t="s">
        <v>22</v>
      </c>
      <c r="D61" s="202" t="s">
        <v>11</v>
      </c>
      <c r="E61" s="118">
        <v>285691.5</v>
      </c>
      <c r="F61" s="203"/>
      <c r="G61" s="203">
        <f t="shared" si="0"/>
        <v>88702401.759999961</v>
      </c>
      <c r="H61" s="212"/>
    </row>
    <row r="62" spans="1:8" x14ac:dyDescent="0.25">
      <c r="A62" s="112">
        <v>44308</v>
      </c>
      <c r="B62" s="202" t="s">
        <v>10</v>
      </c>
      <c r="C62" s="113" t="s">
        <v>108</v>
      </c>
      <c r="D62" s="202" t="s">
        <v>11</v>
      </c>
      <c r="E62" s="118">
        <v>1500</v>
      </c>
      <c r="F62" s="203"/>
      <c r="G62" s="203">
        <f t="shared" si="0"/>
        <v>88703901.759999961</v>
      </c>
      <c r="H62" s="212"/>
    </row>
    <row r="63" spans="1:8" x14ac:dyDescent="0.25">
      <c r="A63" s="112">
        <v>44308</v>
      </c>
      <c r="B63" s="202" t="s">
        <v>10</v>
      </c>
      <c r="C63" s="113">
        <v>580138</v>
      </c>
      <c r="D63" s="202" t="s">
        <v>11</v>
      </c>
      <c r="E63" s="118">
        <v>1500</v>
      </c>
      <c r="F63" s="203"/>
      <c r="G63" s="203">
        <f t="shared" si="0"/>
        <v>88705401.759999961</v>
      </c>
      <c r="H63" s="212"/>
    </row>
    <row r="64" spans="1:8" x14ac:dyDescent="0.25">
      <c r="A64" s="112">
        <v>44308</v>
      </c>
      <c r="B64" s="202" t="s">
        <v>10</v>
      </c>
      <c r="C64" s="113">
        <v>10751</v>
      </c>
      <c r="D64" s="202" t="s">
        <v>11</v>
      </c>
      <c r="E64" s="118">
        <v>1500</v>
      </c>
      <c r="F64" s="203"/>
      <c r="G64" s="203">
        <f t="shared" si="0"/>
        <v>88706901.759999961</v>
      </c>
      <c r="H64" s="212"/>
    </row>
    <row r="65" spans="1:8" x14ac:dyDescent="0.25">
      <c r="A65" s="112">
        <v>44309</v>
      </c>
      <c r="B65" s="202" t="s">
        <v>10</v>
      </c>
      <c r="C65" s="113">
        <v>439107967</v>
      </c>
      <c r="D65" s="202" t="s">
        <v>11</v>
      </c>
      <c r="E65" s="118">
        <v>159329.09</v>
      </c>
      <c r="F65" s="203"/>
      <c r="G65" s="203">
        <f t="shared" si="0"/>
        <v>88866230.849999964</v>
      </c>
      <c r="H65" s="212"/>
    </row>
    <row r="66" spans="1:8" x14ac:dyDescent="0.25">
      <c r="A66" s="112">
        <v>44309</v>
      </c>
      <c r="B66" s="202" t="s">
        <v>22</v>
      </c>
      <c r="C66" s="113">
        <v>439107968</v>
      </c>
      <c r="D66" s="202" t="s">
        <v>11</v>
      </c>
      <c r="E66" s="118">
        <v>11479.56</v>
      </c>
      <c r="F66" s="203"/>
      <c r="G66" s="203">
        <f t="shared" si="0"/>
        <v>88877710.409999967</v>
      </c>
      <c r="H66" s="212"/>
    </row>
    <row r="67" spans="1:8" x14ac:dyDescent="0.25">
      <c r="A67" s="112">
        <v>44309</v>
      </c>
      <c r="B67" s="202" t="s">
        <v>22</v>
      </c>
      <c r="C67" s="113">
        <v>439107970</v>
      </c>
      <c r="D67" s="202" t="s">
        <v>11</v>
      </c>
      <c r="E67" s="118">
        <v>2245.91</v>
      </c>
      <c r="F67" s="203"/>
      <c r="G67" s="203">
        <f t="shared" si="0"/>
        <v>88879956.319999963</v>
      </c>
      <c r="H67" s="212"/>
    </row>
    <row r="68" spans="1:8" x14ac:dyDescent="0.25">
      <c r="A68" s="112">
        <v>44309</v>
      </c>
      <c r="B68" s="202" t="s">
        <v>10</v>
      </c>
      <c r="C68" s="113">
        <v>439107971</v>
      </c>
      <c r="D68" s="202" t="s">
        <v>11</v>
      </c>
      <c r="E68" s="118">
        <v>510</v>
      </c>
      <c r="F68" s="203"/>
      <c r="G68" s="203">
        <f t="shared" si="0"/>
        <v>88880466.319999963</v>
      </c>
      <c r="H68" s="212"/>
    </row>
    <row r="69" spans="1:8" x14ac:dyDescent="0.25">
      <c r="A69" s="112">
        <v>44309</v>
      </c>
      <c r="B69" s="202" t="s">
        <v>10</v>
      </c>
      <c r="C69" s="113">
        <v>18976975</v>
      </c>
      <c r="D69" s="202" t="s">
        <v>11</v>
      </c>
      <c r="E69" s="118">
        <v>39930</v>
      </c>
      <c r="F69" s="203"/>
      <c r="G69" s="203">
        <f t="shared" si="0"/>
        <v>88920396.319999963</v>
      </c>
      <c r="H69" s="212"/>
    </row>
    <row r="70" spans="1:8" x14ac:dyDescent="0.25">
      <c r="A70" s="112">
        <v>44309</v>
      </c>
      <c r="B70" s="202" t="s">
        <v>10</v>
      </c>
      <c r="C70" s="113" t="s">
        <v>109</v>
      </c>
      <c r="D70" s="202" t="s">
        <v>11</v>
      </c>
      <c r="E70" s="118">
        <v>10875.41</v>
      </c>
      <c r="F70" s="203"/>
      <c r="G70" s="203">
        <f t="shared" si="0"/>
        <v>88931271.729999959</v>
      </c>
      <c r="H70" s="212"/>
    </row>
    <row r="71" spans="1:8" x14ac:dyDescent="0.25">
      <c r="A71" s="112">
        <v>44312</v>
      </c>
      <c r="B71" s="202" t="s">
        <v>10</v>
      </c>
      <c r="C71" s="113">
        <v>439161865</v>
      </c>
      <c r="D71" s="202" t="s">
        <v>11</v>
      </c>
      <c r="E71" s="118">
        <v>11778</v>
      </c>
      <c r="F71" s="203"/>
      <c r="G71" s="203">
        <f t="shared" si="0"/>
        <v>88943049.729999959</v>
      </c>
      <c r="H71" s="212"/>
    </row>
    <row r="72" spans="1:8" x14ac:dyDescent="0.25">
      <c r="A72" s="112">
        <v>44312</v>
      </c>
      <c r="B72" s="202" t="s">
        <v>10</v>
      </c>
      <c r="C72" s="113">
        <v>439161866</v>
      </c>
      <c r="D72" s="202" t="s">
        <v>11</v>
      </c>
      <c r="E72" s="118">
        <v>250</v>
      </c>
      <c r="F72" s="203"/>
      <c r="G72" s="203">
        <f t="shared" si="0"/>
        <v>88943299.729999959</v>
      </c>
      <c r="H72" s="212"/>
    </row>
    <row r="73" spans="1:8" x14ac:dyDescent="0.25">
      <c r="A73" s="112">
        <v>44313</v>
      </c>
      <c r="B73" s="202" t="s">
        <v>10</v>
      </c>
      <c r="C73" s="113">
        <v>440241873</v>
      </c>
      <c r="D73" s="202" t="s">
        <v>11</v>
      </c>
      <c r="E73" s="118">
        <v>2435.9299999999998</v>
      </c>
      <c r="F73" s="203"/>
      <c r="G73" s="203">
        <f t="shared" ref="G73:G91" si="1">+G72+E73-F73</f>
        <v>88945735.659999967</v>
      </c>
      <c r="H73" s="212"/>
    </row>
    <row r="74" spans="1:8" x14ac:dyDescent="0.25">
      <c r="A74" s="112">
        <v>44313</v>
      </c>
      <c r="B74" s="202" t="s">
        <v>10</v>
      </c>
      <c r="C74" s="113">
        <v>440241872</v>
      </c>
      <c r="D74" s="202" t="s">
        <v>11</v>
      </c>
      <c r="E74" s="118">
        <v>42300</v>
      </c>
      <c r="F74" s="203"/>
      <c r="G74" s="203">
        <f t="shared" si="1"/>
        <v>88988035.659999967</v>
      </c>
      <c r="H74" s="212"/>
    </row>
    <row r="75" spans="1:8" x14ac:dyDescent="0.25">
      <c r="A75" s="112">
        <v>44313</v>
      </c>
      <c r="B75" s="202" t="s">
        <v>10</v>
      </c>
      <c r="C75" s="113" t="s">
        <v>110</v>
      </c>
      <c r="D75" s="202" t="s">
        <v>11</v>
      </c>
      <c r="E75" s="118">
        <v>1500</v>
      </c>
      <c r="F75" s="203"/>
      <c r="G75" s="203">
        <f t="shared" si="1"/>
        <v>88989535.659999967</v>
      </c>
      <c r="H75" s="212"/>
    </row>
    <row r="76" spans="1:8" x14ac:dyDescent="0.25">
      <c r="A76" s="112">
        <v>44313</v>
      </c>
      <c r="B76" s="202" t="s">
        <v>10</v>
      </c>
      <c r="C76" s="113" t="s">
        <v>111</v>
      </c>
      <c r="D76" s="202" t="s">
        <v>11</v>
      </c>
      <c r="E76" s="118">
        <v>2500</v>
      </c>
      <c r="F76" s="203"/>
      <c r="G76" s="203">
        <f t="shared" si="1"/>
        <v>88992035.659999967</v>
      </c>
      <c r="H76" s="212"/>
    </row>
    <row r="77" spans="1:8" x14ac:dyDescent="0.25">
      <c r="A77" s="112">
        <v>44314</v>
      </c>
      <c r="B77" s="202" t="s">
        <v>10</v>
      </c>
      <c r="C77" s="113">
        <v>439162305</v>
      </c>
      <c r="D77" s="202" t="s">
        <v>11</v>
      </c>
      <c r="E77" s="118">
        <v>12452.06</v>
      </c>
      <c r="F77" s="203"/>
      <c r="G77" s="203">
        <f t="shared" si="1"/>
        <v>89004487.719999969</v>
      </c>
      <c r="H77" s="212"/>
    </row>
    <row r="78" spans="1:8" x14ac:dyDescent="0.25">
      <c r="A78" s="112">
        <v>44314</v>
      </c>
      <c r="B78" s="202" t="s">
        <v>10</v>
      </c>
      <c r="C78" s="113">
        <v>439162304</v>
      </c>
      <c r="D78" s="202" t="s">
        <v>11</v>
      </c>
      <c r="E78" s="118">
        <v>49807.29</v>
      </c>
      <c r="F78" s="203"/>
      <c r="G78" s="203">
        <f t="shared" si="1"/>
        <v>89054295.009999976</v>
      </c>
      <c r="H78" s="212"/>
    </row>
    <row r="79" spans="1:8" x14ac:dyDescent="0.25">
      <c r="A79" s="112">
        <v>44314</v>
      </c>
      <c r="B79" s="202" t="s">
        <v>10</v>
      </c>
      <c r="C79" s="113">
        <v>439162303</v>
      </c>
      <c r="D79" s="202" t="s">
        <v>11</v>
      </c>
      <c r="E79" s="118">
        <v>340</v>
      </c>
      <c r="F79" s="203"/>
      <c r="G79" s="203">
        <f t="shared" si="1"/>
        <v>89054635.009999976</v>
      </c>
      <c r="H79" s="212"/>
    </row>
    <row r="80" spans="1:8" x14ac:dyDescent="0.25">
      <c r="A80" s="112">
        <v>44314</v>
      </c>
      <c r="B80" s="202" t="s">
        <v>10</v>
      </c>
      <c r="C80" s="113">
        <v>439162302</v>
      </c>
      <c r="D80" s="202" t="s">
        <v>11</v>
      </c>
      <c r="E80" s="118">
        <v>277.70999999999998</v>
      </c>
      <c r="F80" s="203"/>
      <c r="G80" s="203">
        <f t="shared" si="1"/>
        <v>89054912.719999969</v>
      </c>
      <c r="H80" s="212"/>
    </row>
    <row r="81" spans="1:8" x14ac:dyDescent="0.25">
      <c r="A81" s="112">
        <v>44314</v>
      </c>
      <c r="B81" s="202" t="s">
        <v>10</v>
      </c>
      <c r="C81" s="113">
        <v>17709435</v>
      </c>
      <c r="D81" s="202" t="s">
        <v>11</v>
      </c>
      <c r="E81" s="118">
        <v>76172.77</v>
      </c>
      <c r="F81" s="203"/>
      <c r="G81" s="203">
        <f t="shared" si="1"/>
        <v>89131085.489999965</v>
      </c>
      <c r="H81" s="212"/>
    </row>
    <row r="82" spans="1:8" x14ac:dyDescent="0.25">
      <c r="A82" s="112">
        <v>44314</v>
      </c>
      <c r="B82" s="202" t="s">
        <v>10</v>
      </c>
      <c r="C82" s="113" t="s">
        <v>112</v>
      </c>
      <c r="D82" s="202" t="s">
        <v>11</v>
      </c>
      <c r="E82" s="118">
        <v>1500</v>
      </c>
      <c r="F82" s="203"/>
      <c r="G82" s="203">
        <f t="shared" si="1"/>
        <v>89132585.489999965</v>
      </c>
      <c r="H82" s="212"/>
    </row>
    <row r="83" spans="1:8" x14ac:dyDescent="0.25">
      <c r="A83" s="112">
        <v>44315</v>
      </c>
      <c r="B83" s="202" t="s">
        <v>10</v>
      </c>
      <c r="C83" s="113">
        <v>439162447</v>
      </c>
      <c r="D83" s="202" t="s">
        <v>11</v>
      </c>
      <c r="E83" s="118">
        <v>400</v>
      </c>
      <c r="F83" s="203"/>
      <c r="G83" s="203">
        <f t="shared" si="1"/>
        <v>89132985.489999965</v>
      </c>
      <c r="H83" s="212"/>
    </row>
    <row r="84" spans="1:8" x14ac:dyDescent="0.25">
      <c r="A84" s="112">
        <v>44315</v>
      </c>
      <c r="B84" s="202" t="s">
        <v>10</v>
      </c>
      <c r="C84" s="113">
        <v>439162445</v>
      </c>
      <c r="D84" s="202" t="s">
        <v>11</v>
      </c>
      <c r="E84" s="118">
        <v>13800</v>
      </c>
      <c r="F84" s="220"/>
      <c r="G84" s="203">
        <f t="shared" si="1"/>
        <v>89146785.489999965</v>
      </c>
      <c r="H84" s="212"/>
    </row>
    <row r="85" spans="1:8" x14ac:dyDescent="0.25">
      <c r="A85" s="112">
        <v>44315</v>
      </c>
      <c r="B85" s="202" t="s">
        <v>10</v>
      </c>
      <c r="C85" s="113">
        <v>17709437</v>
      </c>
      <c r="D85" s="202" t="s">
        <v>11</v>
      </c>
      <c r="E85" s="118">
        <v>1162714.54</v>
      </c>
      <c r="F85" s="204"/>
      <c r="G85" s="203">
        <f t="shared" si="1"/>
        <v>90309500.029999971</v>
      </c>
      <c r="H85" s="212"/>
    </row>
    <row r="86" spans="1:8" x14ac:dyDescent="0.25">
      <c r="A86" s="112">
        <v>44315</v>
      </c>
      <c r="B86" s="202" t="s">
        <v>10</v>
      </c>
      <c r="C86" s="113" t="s">
        <v>113</v>
      </c>
      <c r="D86" s="202" t="s">
        <v>11</v>
      </c>
      <c r="E86" s="118">
        <v>1500</v>
      </c>
      <c r="F86" s="204"/>
      <c r="G86" s="203">
        <f t="shared" si="1"/>
        <v>90311000.029999971</v>
      </c>
      <c r="H86" s="212"/>
    </row>
    <row r="87" spans="1:8" x14ac:dyDescent="0.25">
      <c r="A87" s="112">
        <v>44316</v>
      </c>
      <c r="B87" s="202" t="s">
        <v>10</v>
      </c>
      <c r="C87" s="113">
        <v>424809458</v>
      </c>
      <c r="D87" s="202" t="s">
        <v>11</v>
      </c>
      <c r="E87" s="118">
        <v>2384.17</v>
      </c>
      <c r="F87" s="204"/>
      <c r="G87" s="203">
        <f t="shared" si="1"/>
        <v>90313384.199999973</v>
      </c>
      <c r="H87" s="212"/>
    </row>
    <row r="88" spans="1:8" x14ac:dyDescent="0.25">
      <c r="A88" s="112">
        <v>44316</v>
      </c>
      <c r="B88" s="202" t="s">
        <v>10</v>
      </c>
      <c r="C88" s="113">
        <v>424809457</v>
      </c>
      <c r="D88" s="202" t="s">
        <v>11</v>
      </c>
      <c r="E88" s="118">
        <v>15600</v>
      </c>
      <c r="F88" s="204"/>
      <c r="G88" s="203">
        <f t="shared" si="1"/>
        <v>90328984.199999973</v>
      </c>
      <c r="H88" s="212"/>
    </row>
    <row r="89" spans="1:8" x14ac:dyDescent="0.25">
      <c r="A89" s="112">
        <v>44316</v>
      </c>
      <c r="B89" s="202" t="s">
        <v>22</v>
      </c>
      <c r="C89" s="113" t="s">
        <v>22</v>
      </c>
      <c r="D89" s="202" t="s">
        <v>11</v>
      </c>
      <c r="E89" s="118">
        <v>6000</v>
      </c>
      <c r="F89" s="204"/>
      <c r="G89" s="203">
        <f t="shared" si="1"/>
        <v>90334984.199999973</v>
      </c>
      <c r="H89" s="212"/>
    </row>
    <row r="90" spans="1:8" x14ac:dyDescent="0.25">
      <c r="A90" s="201"/>
      <c r="B90" s="202"/>
      <c r="C90" s="221"/>
      <c r="D90" s="205"/>
      <c r="E90" s="203"/>
      <c r="F90" s="204"/>
      <c r="G90" s="203">
        <f t="shared" si="1"/>
        <v>90334984.199999973</v>
      </c>
      <c r="H90" s="212"/>
    </row>
    <row r="91" spans="1:8" x14ac:dyDescent="0.25">
      <c r="A91" s="202"/>
      <c r="B91" s="202"/>
      <c r="C91" s="202"/>
      <c r="D91" s="202"/>
      <c r="E91" s="203"/>
      <c r="F91" s="203"/>
      <c r="G91" s="203">
        <f t="shared" si="1"/>
        <v>90334984.199999973</v>
      </c>
      <c r="H91" s="212"/>
    </row>
    <row r="92" spans="1:8" s="198" customFormat="1" ht="25.5" customHeight="1" x14ac:dyDescent="0.25">
      <c r="A92" s="196"/>
      <c r="B92" s="196"/>
      <c r="C92" s="196"/>
      <c r="D92" s="196" t="s">
        <v>107</v>
      </c>
      <c r="E92" s="197">
        <f>SUM(E7:E91)</f>
        <v>90334984.199999973</v>
      </c>
      <c r="F92" s="197">
        <f>SUM(F7:F91)</f>
        <v>0</v>
      </c>
      <c r="G92" s="197">
        <f>+E92-F92</f>
        <v>90334984.199999973</v>
      </c>
    </row>
    <row r="93" spans="1:8" ht="25.5" customHeight="1" x14ac:dyDescent="0.25">
      <c r="A93" s="194"/>
      <c r="B93" s="194"/>
      <c r="C93" s="194"/>
      <c r="D93" s="194"/>
      <c r="E93" s="195"/>
      <c r="F93" s="195"/>
      <c r="G93" s="195"/>
      <c r="H93" s="212"/>
    </row>
    <row r="94" spans="1:8" ht="25.5" customHeight="1" x14ac:dyDescent="0.25">
      <c r="A94" s="194"/>
      <c r="B94" s="194"/>
      <c r="C94" s="194"/>
      <c r="D94" s="194"/>
      <c r="E94" s="195"/>
      <c r="F94" s="195"/>
      <c r="G94" s="195"/>
      <c r="H94" s="212"/>
    </row>
    <row r="95" spans="1:8" ht="25.5" customHeight="1" x14ac:dyDescent="0.25">
      <c r="A95" s="194"/>
      <c r="B95" s="194"/>
      <c r="C95" s="194"/>
      <c r="D95" s="194"/>
      <c r="E95" s="195"/>
      <c r="F95" s="195"/>
      <c r="G95" s="195"/>
      <c r="H95" s="212"/>
    </row>
    <row r="96" spans="1:8" x14ac:dyDescent="0.25">
      <c r="A96" s="207"/>
      <c r="B96" s="5"/>
      <c r="C96" s="5"/>
      <c r="D96" s="4"/>
      <c r="E96" s="145"/>
      <c r="F96" s="145"/>
      <c r="G96" s="208"/>
      <c r="H96" s="212"/>
    </row>
    <row r="97" spans="1:8" ht="18.75" x14ac:dyDescent="0.3">
      <c r="A97" s="209" t="s">
        <v>17</v>
      </c>
      <c r="B97" s="83" t="s">
        <v>58</v>
      </c>
      <c r="C97" s="120"/>
      <c r="D97" s="84" t="s">
        <v>12</v>
      </c>
      <c r="E97" s="193" t="s">
        <v>96</v>
      </c>
      <c r="F97" s="146"/>
      <c r="G97" s="208"/>
      <c r="H97" s="212"/>
    </row>
    <row r="98" spans="1:8" ht="18.75" x14ac:dyDescent="0.3">
      <c r="A98" s="207"/>
      <c r="B98" s="86" t="s">
        <v>59</v>
      </c>
      <c r="C98" s="86"/>
      <c r="D98" s="87"/>
      <c r="E98" s="147" t="s">
        <v>97</v>
      </c>
      <c r="F98" s="147"/>
      <c r="G98" s="208"/>
      <c r="H98" s="212"/>
    </row>
    <row r="99" spans="1:8" x14ac:dyDescent="0.25">
      <c r="A99" s="207"/>
      <c r="B99" s="14"/>
      <c r="C99" s="14"/>
      <c r="D99" s="15"/>
      <c r="E99" s="148"/>
      <c r="F99" s="148"/>
      <c r="G99" s="208"/>
      <c r="H99" s="212"/>
    </row>
    <row r="100" spans="1:8" x14ac:dyDescent="0.25">
      <c r="A100" s="207"/>
      <c r="B100" s="210"/>
      <c r="C100" s="210"/>
      <c r="D100" s="210"/>
      <c r="E100" s="211"/>
      <c r="F100" s="211"/>
      <c r="G100" s="211"/>
    </row>
    <row r="101" spans="1:8" x14ac:dyDescent="0.25">
      <c r="A101" s="207"/>
      <c r="B101" s="210"/>
      <c r="C101" s="210"/>
      <c r="D101" s="210"/>
      <c r="E101" s="211"/>
      <c r="F101" s="211"/>
      <c r="G101" s="211"/>
    </row>
    <row r="102" spans="1:8" x14ac:dyDescent="0.25">
      <c r="A102" s="207"/>
      <c r="B102" s="210"/>
      <c r="C102" s="210"/>
      <c r="D102" s="210"/>
      <c r="E102" s="211"/>
      <c r="F102" s="211"/>
      <c r="G102" s="211"/>
    </row>
    <row r="103" spans="1:8" x14ac:dyDescent="0.25">
      <c r="A103" s="207"/>
      <c r="B103" s="210"/>
      <c r="C103" s="210"/>
      <c r="D103" s="210"/>
      <c r="E103" s="211"/>
      <c r="F103" s="211"/>
      <c r="G103" s="211"/>
    </row>
    <row r="104" spans="1:8" x14ac:dyDescent="0.25">
      <c r="A104" s="207"/>
      <c r="B104" s="210"/>
      <c r="C104" s="210"/>
      <c r="D104" s="210"/>
      <c r="E104" s="211"/>
      <c r="F104" s="211"/>
      <c r="G104" s="211"/>
    </row>
    <row r="105" spans="1:8" x14ac:dyDescent="0.25">
      <c r="A105" s="207"/>
      <c r="B105" s="210"/>
      <c r="C105" s="210"/>
      <c r="D105" s="210"/>
      <c r="E105" s="211"/>
      <c r="F105" s="211"/>
      <c r="G105" s="211"/>
    </row>
    <row r="106" spans="1:8" x14ac:dyDescent="0.25">
      <c r="A106" s="207"/>
      <c r="B106" s="210"/>
      <c r="C106" s="210"/>
      <c r="D106" s="210"/>
      <c r="E106" s="211"/>
      <c r="F106" s="211"/>
      <c r="G106" s="211"/>
    </row>
    <row r="107" spans="1:8" x14ac:dyDescent="0.25">
      <c r="A107" s="207"/>
      <c r="B107" s="210"/>
      <c r="C107" s="210"/>
      <c r="D107" s="210"/>
      <c r="E107" s="211"/>
      <c r="F107" s="211"/>
      <c r="G107" s="211"/>
    </row>
    <row r="108" spans="1:8" x14ac:dyDescent="0.25">
      <c r="A108" s="207"/>
      <c r="B108" s="210"/>
      <c r="C108" s="210"/>
      <c r="D108" s="210"/>
      <c r="E108" s="211"/>
      <c r="F108" s="211"/>
      <c r="G108" s="211"/>
    </row>
    <row r="109" spans="1:8" x14ac:dyDescent="0.25">
      <c r="A109" s="207"/>
      <c r="B109" s="210"/>
      <c r="C109" s="210"/>
      <c r="D109" s="210"/>
      <c r="E109" s="211"/>
      <c r="F109" s="211"/>
      <c r="G109" s="211"/>
    </row>
    <row r="110" spans="1:8" x14ac:dyDescent="0.25">
      <c r="A110" s="207"/>
      <c r="B110" s="210"/>
      <c r="C110" s="210"/>
      <c r="D110" s="210"/>
      <c r="E110" s="211"/>
      <c r="F110" s="211"/>
      <c r="G110" s="211"/>
    </row>
    <row r="111" spans="1:8" x14ac:dyDescent="0.25">
      <c r="A111" s="207"/>
      <c r="B111" s="210"/>
      <c r="C111" s="210"/>
      <c r="D111" s="210"/>
      <c r="E111" s="211"/>
      <c r="F111" s="211"/>
      <c r="G111" s="211"/>
    </row>
    <row r="112" spans="1:8" x14ac:dyDescent="0.25">
      <c r="A112" s="207"/>
      <c r="B112" s="210"/>
      <c r="C112" s="210"/>
      <c r="D112" s="210"/>
      <c r="E112" s="211"/>
      <c r="F112" s="211"/>
      <c r="G112" s="211"/>
    </row>
    <row r="113" spans="1:7" x14ac:dyDescent="0.25">
      <c r="A113" s="207"/>
      <c r="B113" s="210"/>
      <c r="C113" s="210"/>
      <c r="D113" s="210"/>
      <c r="E113" s="211"/>
      <c r="F113" s="211"/>
      <c r="G113" s="211"/>
    </row>
    <row r="114" spans="1:7" x14ac:dyDescent="0.25">
      <c r="A114" s="207"/>
      <c r="B114" s="210"/>
      <c r="C114" s="210"/>
      <c r="D114" s="210"/>
      <c r="E114" s="211"/>
      <c r="F114" s="211"/>
      <c r="G114" s="211"/>
    </row>
    <row r="115" spans="1:7" x14ac:dyDescent="0.25">
      <c r="A115" s="207"/>
      <c r="B115" s="210"/>
      <c r="C115" s="210"/>
      <c r="D115" s="210"/>
      <c r="E115" s="211"/>
      <c r="F115" s="211"/>
      <c r="G115" s="211"/>
    </row>
  </sheetData>
  <pageMargins left="0.70866141732283472" right="0.70866141732283472" top="0.74803149606299213" bottom="0.74803149606299213" header="0.31496062992125984" footer="0.31496062992125984"/>
  <pageSetup paperSize="9" scale="43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REL. DE INGRESOS-MAR E EGRESOS </vt:lpstr>
      <vt:lpstr>Ing. y Egre Octubre</vt:lpstr>
      <vt:lpstr>Ing. y Egre Nov.</vt:lpstr>
      <vt:lpstr>Ing. y Egreso Dic. 20</vt:lpstr>
      <vt:lpstr>Ing. y Egreso Enero 21 </vt:lpstr>
      <vt:lpstr>Ing. y Egreso Enero 21</vt:lpstr>
      <vt:lpstr>Ing. y Egreso Febrero 21</vt:lpstr>
      <vt:lpstr>Ing. y Egreso Marzo 21</vt:lpstr>
      <vt:lpstr>Ing. y Egreso Abril 21</vt:lpstr>
      <vt:lpstr>Ing. y Egreso Mayo 21</vt:lpstr>
      <vt:lpstr>Ing. y Egreso Junio 21 </vt:lpstr>
      <vt:lpstr>Ing. y Egreso Julio 21</vt:lpstr>
      <vt:lpstr>Ing. y Egreso Nov. 21</vt:lpstr>
      <vt:lpstr>'Ing. y Egre Nov.'!Print_Area</vt:lpstr>
      <vt:lpstr>'Ing. y Egre Octubre'!Print_Area</vt:lpstr>
      <vt:lpstr>'Ing. y Egreso Abril 21'!Print_Area</vt:lpstr>
      <vt:lpstr>'Ing. y Egreso Dic. 20'!Print_Area</vt:lpstr>
      <vt:lpstr>'Ing. y Egreso Enero 21'!Print_Area</vt:lpstr>
      <vt:lpstr>'Ing. y Egreso Enero 21 '!Print_Area</vt:lpstr>
      <vt:lpstr>'Ing. y Egreso Febrero 21'!Print_Area</vt:lpstr>
      <vt:lpstr>'Ing. y Egreso Julio 21'!Print_Area</vt:lpstr>
      <vt:lpstr>'Ing. y Egreso Junio 21 '!Print_Area</vt:lpstr>
      <vt:lpstr>'Ing. y Egreso Marzo 21'!Print_Area</vt:lpstr>
      <vt:lpstr>'Ing. y Egreso Mayo 21'!Print_Area</vt:lpstr>
      <vt:lpstr>'Ing. y Egreso Nov.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Francisco2 Espinosa</dc:creator>
  <cp:lastModifiedBy>PROPIEDAD DE</cp:lastModifiedBy>
  <cp:lastPrinted>2021-12-02T15:13:12Z</cp:lastPrinted>
  <dcterms:created xsi:type="dcterms:W3CDTF">2020-01-08T14:43:20Z</dcterms:created>
  <dcterms:modified xsi:type="dcterms:W3CDTF">2021-12-08T23:59:49Z</dcterms:modified>
</cp:coreProperties>
</file>