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PRESUPUESTO ENERO 2024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D84" i="2"/>
  <c r="E81" i="2"/>
  <c r="D81" i="2"/>
  <c r="E78" i="2"/>
  <c r="D78" i="2"/>
  <c r="E77" i="2"/>
  <c r="D77" i="2"/>
  <c r="E72" i="2"/>
  <c r="D72" i="2"/>
  <c r="E69" i="2"/>
  <c r="D69" i="2"/>
  <c r="E64" i="2"/>
  <c r="D64" i="2"/>
  <c r="E54" i="2"/>
  <c r="D54" i="2"/>
  <c r="D47" i="2"/>
  <c r="E46" i="2"/>
  <c r="D46" i="2"/>
  <c r="D38" i="2" s="1"/>
  <c r="D76" i="2" s="1"/>
  <c r="D86" i="2" s="1"/>
  <c r="E38" i="2"/>
  <c r="E76" i="2" s="1"/>
  <c r="E86" i="2" s="1"/>
  <c r="E28" i="2"/>
  <c r="D28" i="2"/>
  <c r="E18" i="2"/>
  <c r="D18" i="2"/>
  <c r="E12" i="2"/>
  <c r="D12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<sst xmlns="http://schemas.openxmlformats.org/spreadsheetml/2006/main" count="103" uniqueCount="103">
  <si>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</si>
  <si>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</si>
  <si>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</si>
  <si>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</si>
  <si>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</si>
  <si>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</si>
  <si>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</si>
  <si>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</si>
  <si>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</si>
  <si>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</si>
  <si>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</si>
  <si>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</si>
  <si>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</si>
  <si>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</si>
  <si>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</si>
  <si>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</si>
  <si>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</si>
  <si>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</si>
  <si>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</si>
  <si>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</si>
  <si>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</si>
  <si>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</si>
  <si>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</si>
  <si>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</si>
  <si>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</si>
  <si>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</si>
  <si>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</si>
  <si>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</si>
  <si>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</si>
  <si>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</si>
  <si>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</si>
  <si>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</si>
  <si>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</si>
  <si>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</si>
  <si>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</si>
  <si>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</si>
  <si>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</si>
  <si>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</si>
  <si>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</si>
  <si>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</si>
  <si>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</si>
  <si>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</si>
  <si>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</si>
  <si>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</si>
  <si>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</si>
  <si>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</si>
  <si>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</si>
  <si>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</si>
  <si>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</si>
  <si>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</si>
  <si>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</si>
  <si>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</si>
  <si>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</si>
  <si>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</si>
  <si>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</si>
  <si>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</si>
  <si>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</si>
  <si>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</si>
  <si>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</si>
  <si>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</si>
  <si>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</si>
  <si>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</si>
  <si>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</si>
  <si>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</si>
  <si>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</si>
  <si>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</si>
  <si>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</si>
  <si>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</si>
  <si>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</si>
  <si>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</si>
  <si>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</si>
  <si>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</si>
  <si>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</si>
  <si>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</si>
  <si>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</si>
  <si>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</si>
  <si>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</si>
  <si>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</si>
  <si>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</si>
  <si>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</si>
  <si>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</si>
  <si>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</si>
  <si>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</si>
  <si>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</si>
  <si>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</si>
  <si>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</si>
  <si>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</si>
  <si>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</si>
  <si>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</si>
  <si>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</si>
  <si>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</si>
  <si>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</si>
  <si>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</si>
  <si>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</si>
  <si>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</si>
  <si>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</si>
  <si>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</si>
  <si>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</si>
  <si>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</si>
  <si>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</si>
  <si>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</si>
  <si>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</si>
  <si>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 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</si>
</sst>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447160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86" sqref="C86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5" width="17" customWidth="1"/>
    <col min="6" max="6" width="13.85546875" customWidth="1"/>
    <col min="7" max="7" width="9.5703125" customWidth="1"/>
    <col min="8" max="8" width="8.85546875" customWidth="1"/>
    <col min="9" max="9" width="7.42578125" customWidth="1"/>
    <col min="10" max="10" width="7.5703125" customWidth="1"/>
    <col min="11" max="11" width="6.85546875" customWidth="1"/>
    <col min="12" max="12" width="6.28515625" customWidth="1"/>
    <col min="13" max="13" width="7.28515625" customWidth="1"/>
    <col min="14" max="14" width="9.85546875" customWidth="1"/>
    <col min="15" max="15" width="8.85546875" customWidth="1"/>
    <col min="16" max="16" width="8" customWidth="1"/>
    <col min="17" max="17" width="6.7109375" customWidth="1"/>
    <col min="18" max="18" width="15" customWidth="1"/>
  </cols>
  <sheetData>
    <row r="3" spans="3:19" ht="28.5" customHeight="1" x14ac:dyDescent="0.25">
      <c r="C3" s="39" t="s">
        <v>96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21" customHeight="1" x14ac:dyDescent="0.25">
      <c r="C4" s="37" t="s">
        <v>97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19" ht="15.75" x14ac:dyDescent="0.25">
      <c r="C5" s="46" t="s">
        <v>99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65</v>
      </c>
      <c r="D9" s="44" t="s">
        <v>92</v>
      </c>
      <c r="E9" s="44" t="s">
        <v>91</v>
      </c>
      <c r="F9" s="48" t="s">
        <v>89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0</v>
      </c>
      <c r="F12" s="16">
        <f t="shared" ref="F12:L12" si="0">+F13+F14+F15+F16+F17</f>
        <v>55393427.240000002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55393427.240000002</v>
      </c>
    </row>
    <row r="13" spans="3:19" x14ac:dyDescent="0.25">
      <c r="C13" s="4" t="s">
        <v>2</v>
      </c>
      <c r="D13" s="12">
        <v>505422490</v>
      </c>
      <c r="E13" s="12">
        <v>0</v>
      </c>
      <c r="F13" s="17">
        <v>40359712.109999999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40359712.109999999</v>
      </c>
    </row>
    <row r="14" spans="3:19" x14ac:dyDescent="0.25">
      <c r="C14" s="4" t="s">
        <v>3</v>
      </c>
      <c r="D14" s="12">
        <v>264346213</v>
      </c>
      <c r="E14" s="12">
        <v>0</v>
      </c>
      <c r="F14" s="17">
        <v>8921917.5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8921917.5</v>
      </c>
    </row>
    <row r="15" spans="3:19" x14ac:dyDescent="0.25">
      <c r="C15" s="4" t="s">
        <v>4</v>
      </c>
      <c r="D15" s="12">
        <v>2000000</v>
      </c>
      <c r="E15" s="12">
        <v>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12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69101388</v>
      </c>
      <c r="E17" s="12">
        <v>0</v>
      </c>
      <c r="F17" s="17">
        <v>6111797.6299999999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6111797.6299999999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0</v>
      </c>
      <c r="F18" s="16">
        <f t="shared" ref="F18:L18" si="4">+F19+F20+F21+F22+F23+F24+F25+F26+F27</f>
        <v>967141.54999999993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967141.54999999993</v>
      </c>
    </row>
    <row r="19" spans="3:18" x14ac:dyDescent="0.25">
      <c r="C19" s="4" t="s">
        <v>8</v>
      </c>
      <c r="D19" s="12">
        <v>12171531</v>
      </c>
      <c r="E19" s="12">
        <v>0</v>
      </c>
      <c r="F19" s="17">
        <v>8612.58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8612.58</v>
      </c>
    </row>
    <row r="20" spans="3:18" x14ac:dyDescent="0.25">
      <c r="C20" s="4" t="s">
        <v>9</v>
      </c>
      <c r="D20" s="12">
        <v>598125</v>
      </c>
      <c r="E20" s="12">
        <v>0</v>
      </c>
      <c r="F20" s="18">
        <v>0</v>
      </c>
      <c r="G20" s="13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0</v>
      </c>
    </row>
    <row r="21" spans="3:18" x14ac:dyDescent="0.25">
      <c r="C21" s="4" t="s">
        <v>10</v>
      </c>
      <c r="D21" s="12">
        <v>10000000</v>
      </c>
      <c r="E21" s="12">
        <v>0</v>
      </c>
      <c r="F21" s="18">
        <v>0</v>
      </c>
      <c r="G21" s="13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0</v>
      </c>
    </row>
    <row r="22" spans="3:18" x14ac:dyDescent="0.25">
      <c r="C22" s="4" t="s">
        <v>11</v>
      </c>
      <c r="D22" s="12">
        <v>250000</v>
      </c>
      <c r="E22" s="12">
        <v>0</v>
      </c>
      <c r="F22" s="18">
        <v>0</v>
      </c>
      <c r="G22" s="13">
        <v>0</v>
      </c>
      <c r="H22" s="12">
        <v>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0</v>
      </c>
    </row>
    <row r="23" spans="3:18" x14ac:dyDescent="0.25">
      <c r="C23" s="4" t="s">
        <v>12</v>
      </c>
      <c r="D23" s="12">
        <v>22070000</v>
      </c>
      <c r="E23" s="12">
        <v>0</v>
      </c>
      <c r="F23" s="17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0</v>
      </c>
    </row>
    <row r="24" spans="3:18" x14ac:dyDescent="0.25">
      <c r="C24" s="4" t="s">
        <v>13</v>
      </c>
      <c r="D24" s="12">
        <v>12000000</v>
      </c>
      <c r="E24" s="12">
        <v>0</v>
      </c>
      <c r="F24" s="17">
        <v>921528.97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921528.97</v>
      </c>
    </row>
    <row r="25" spans="3:18" x14ac:dyDescent="0.25">
      <c r="C25" s="4" t="s">
        <v>14</v>
      </c>
      <c r="D25" s="12">
        <v>4777000</v>
      </c>
      <c r="E25" s="12">
        <v>0</v>
      </c>
      <c r="F25" s="18">
        <v>0</v>
      </c>
      <c r="G25" s="12">
        <v>0</v>
      </c>
      <c r="H25" s="12">
        <v>0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0</v>
      </c>
    </row>
    <row r="26" spans="3:18" x14ac:dyDescent="0.25">
      <c r="C26" s="4" t="s">
        <v>15</v>
      </c>
      <c r="D26" s="12">
        <v>3860000</v>
      </c>
      <c r="E26" s="12">
        <v>0</v>
      </c>
      <c r="F26" s="17">
        <v>37000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37000</v>
      </c>
    </row>
    <row r="27" spans="3:18" x14ac:dyDescent="0.25">
      <c r="C27" s="4" t="s">
        <v>16</v>
      </c>
      <c r="D27" s="12">
        <v>400000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0</v>
      </c>
      <c r="F28" s="16">
        <f t="shared" ref="F28:L28" si="7">+F29+F30+F31+F32+F33+F34+F35+F36+F37</f>
        <v>19680</v>
      </c>
      <c r="G28" s="11">
        <f t="shared" si="7"/>
        <v>0</v>
      </c>
      <c r="H28" s="11">
        <f t="shared" si="7"/>
        <v>0</v>
      </c>
      <c r="I28" s="11">
        <f t="shared" si="7"/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19680</v>
      </c>
    </row>
    <row r="29" spans="3:18" x14ac:dyDescent="0.25">
      <c r="C29" s="4" t="s">
        <v>18</v>
      </c>
      <c r="D29" s="12">
        <v>1683000</v>
      </c>
      <c r="E29" s="12">
        <v>0</v>
      </c>
      <c r="F29" s="17">
        <v>19680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19680</v>
      </c>
    </row>
    <row r="30" spans="3:18" x14ac:dyDescent="0.25">
      <c r="C30" s="4" t="s">
        <v>19</v>
      </c>
      <c r="D30" s="12">
        <v>2450000</v>
      </c>
      <c r="E30" s="12">
        <v>0</v>
      </c>
      <c r="F30" s="17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4" t="s">
        <v>20</v>
      </c>
      <c r="D31" s="12">
        <v>3885300</v>
      </c>
      <c r="E31" s="12">
        <v>0</v>
      </c>
      <c r="F31" s="17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0</v>
      </c>
    </row>
    <row r="32" spans="3:18" x14ac:dyDescent="0.25">
      <c r="C32" s="4" t="s">
        <v>21</v>
      </c>
      <c r="D32" s="12">
        <v>503000</v>
      </c>
      <c r="E32" s="12">
        <v>0</v>
      </c>
      <c r="F32" s="17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1800000</v>
      </c>
      <c r="E33" s="12">
        <v>0</v>
      </c>
      <c r="F33" s="17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4" t="s">
        <v>23</v>
      </c>
      <c r="D34" s="12">
        <v>970714</v>
      </c>
      <c r="E34" s="12">
        <v>0</v>
      </c>
      <c r="F34" s="17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0</v>
      </c>
    </row>
    <row r="35" spans="3:18" x14ac:dyDescent="0.25">
      <c r="C35" s="4" t="s">
        <v>24</v>
      </c>
      <c r="D35" s="12">
        <v>16264750</v>
      </c>
      <c r="E35" s="12">
        <v>0</v>
      </c>
      <c r="F35" s="17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0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v>0</v>
      </c>
      <c r="F37" s="17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0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0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0</v>
      </c>
    </row>
    <row r="55" spans="3:18" x14ac:dyDescent="0.25">
      <c r="C55" s="4" t="s">
        <v>44</v>
      </c>
      <c r="D55" s="12">
        <v>4484798</v>
      </c>
      <c r="E55" s="12">
        <v>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0</v>
      </c>
    </row>
    <row r="56" spans="3:18" x14ac:dyDescent="0.25">
      <c r="C56" s="4" t="s">
        <v>45</v>
      </c>
      <c r="D56" s="12">
        <v>545000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65000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4" t="s">
        <v>54</v>
      </c>
      <c r="D65" s="12">
        <v>0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0</v>
      </c>
      <c r="F76" s="20">
        <f t="shared" ref="F76:L76" si="32">+F12+F18+F28+F38+F46+F54+F64+F69+F72</f>
        <v>56380248.789999999</v>
      </c>
      <c r="G76" s="15">
        <f t="shared" si="32"/>
        <v>0</v>
      </c>
      <c r="H76" s="15">
        <f t="shared" si="32"/>
        <v>0</v>
      </c>
      <c r="I76" s="15">
        <f t="shared" si="32"/>
        <v>0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56380248.789999999</v>
      </c>
    </row>
    <row r="77" spans="3:18" x14ac:dyDescent="0.25">
      <c r="C77" s="1" t="s">
        <v>66</v>
      </c>
      <c r="D77" s="22">
        <f>+D78+D81+D84</f>
        <v>0</v>
      </c>
      <c r="E77" s="23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3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3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3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0</v>
      </c>
      <c r="F86" s="27">
        <f t="shared" ref="F86:R86" si="39">+F76+F77</f>
        <v>56380248.789999999</v>
      </c>
      <c r="G86" s="27">
        <f t="shared" si="39"/>
        <v>0</v>
      </c>
      <c r="H86" s="27">
        <f t="shared" si="39"/>
        <v>0</v>
      </c>
      <c r="I86" s="27">
        <f t="shared" si="39"/>
        <v>0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56380248.789999999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2024-02-08T13:48:27Z</cp:lastPrinted>
  <dcterms:created xsi:type="dcterms:W3CDTF">2021-07-29T18:58:50Z</dcterms:created>
  <dcterms:modified xsi:type="dcterms:W3CDTF">2024-02-13T12:42:23Z</dcterms:modified>
</cp:coreProperties>
</file>