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0730" windowHeight="11760"/>
  </bookViews>
  <sheets>
    <sheet name="Ing. y Egreso Agosto 21" sheetId="17" r:id="rId1"/>
  </sheets>
  <definedNames>
    <definedName name="_xlnm.Print_Area" localSheetId="0">'Ing. y Egreso Agosto 21'!$A$1:$G$125</definedName>
  </definedNames>
  <calcPr calcId="152511"/>
</workbook>
</file>

<file path=xl/calcChain.xml><?xml version="1.0" encoding="utf-8"?>
<calcChain xmlns="http://schemas.openxmlformats.org/spreadsheetml/2006/main">
  <c r="E120" i="17" l="1"/>
  <c r="F120" i="17"/>
  <c r="H7" i="17"/>
  <c r="G120" i="17" l="1"/>
  <c r="G7" i="17"/>
  <c r="G8" i="17" s="1"/>
  <c r="G9" i="17" s="1"/>
  <c r="G10" i="17" s="1"/>
  <c r="G11" i="17" s="1"/>
  <c r="G12" i="17" s="1"/>
  <c r="G13" i="17" s="1"/>
  <c r="G14" i="17" s="1"/>
  <c r="G15" i="17" s="1"/>
  <c r="G16" i="17" s="1"/>
  <c r="G17" i="17" s="1"/>
  <c r="G18" i="17" s="1"/>
  <c r="G19" i="17" s="1"/>
  <c r="G20" i="17" s="1"/>
  <c r="G21" i="17" s="1"/>
  <c r="G22" i="17" s="1"/>
  <c r="G23" i="17" s="1"/>
  <c r="G24" i="17" s="1"/>
  <c r="G25" i="17" s="1"/>
  <c r="G26" i="17" s="1"/>
  <c r="G27" i="17" s="1"/>
  <c r="G28" i="17" s="1"/>
  <c r="G29" i="17" s="1"/>
  <c r="G30" i="17" s="1"/>
  <c r="G31" i="17" s="1"/>
  <c r="G32" i="17" s="1"/>
  <c r="G33" i="17" s="1"/>
  <c r="G34" i="17" s="1"/>
  <c r="G35" i="17" s="1"/>
  <c r="G36" i="17" s="1"/>
  <c r="G37" i="17" s="1"/>
  <c r="G38" i="17" s="1"/>
  <c r="G39" i="17" s="1"/>
  <c r="G40" i="17" s="1"/>
  <c r="G41" i="17" s="1"/>
  <c r="G42" i="17" s="1"/>
  <c r="G43" i="17" s="1"/>
  <c r="G44" i="17" s="1"/>
  <c r="G45" i="17" s="1"/>
  <c r="G46" i="17" s="1"/>
  <c r="G47" i="17" s="1"/>
  <c r="G48" i="17" s="1"/>
  <c r="G49" i="17" s="1"/>
  <c r="G50" i="17" s="1"/>
  <c r="G51" i="17" s="1"/>
  <c r="G52" i="17" s="1"/>
  <c r="G53" i="17" s="1"/>
  <c r="G54" i="17" s="1"/>
  <c r="G55" i="17" s="1"/>
  <c r="G56" i="17" s="1"/>
  <c r="G57" i="17" s="1"/>
  <c r="G58" i="17" s="1"/>
  <c r="G59" i="17" s="1"/>
  <c r="G60" i="17" s="1"/>
  <c r="G61" i="17" s="1"/>
  <c r="G62" i="17" s="1"/>
  <c r="G63" i="17" s="1"/>
  <c r="G64" i="17" s="1"/>
  <c r="G65" i="17" s="1"/>
  <c r="G66" i="17" s="1"/>
  <c r="G67" i="17" s="1"/>
  <c r="G68" i="17" s="1"/>
  <c r="G69" i="17" s="1"/>
  <c r="G70" i="17" s="1"/>
  <c r="G71" i="17" s="1"/>
  <c r="G72" i="17" s="1"/>
  <c r="G73" i="17" s="1"/>
  <c r="G74" i="17" s="1"/>
  <c r="G75" i="17" s="1"/>
  <c r="G76" i="17" s="1"/>
  <c r="G77" i="17" s="1"/>
  <c r="G78" i="17" s="1"/>
  <c r="G79" i="17" s="1"/>
  <c r="G80" i="17" s="1"/>
  <c r="G81" i="17" s="1"/>
  <c r="G82" i="17" s="1"/>
  <c r="G83" i="17" s="1"/>
  <c r="G84" i="17" s="1"/>
  <c r="G85" i="17" s="1"/>
  <c r="G86" i="17" s="1"/>
  <c r="G87" i="17" s="1"/>
  <c r="G88" i="17" s="1"/>
  <c r="G89" i="17" s="1"/>
  <c r="G90" i="17" s="1"/>
  <c r="G91" i="17" s="1"/>
  <c r="G92" i="17" s="1"/>
  <c r="G93" i="17" s="1"/>
  <c r="G94" i="17" s="1"/>
  <c r="G95" i="17" s="1"/>
  <c r="G96" i="17" s="1"/>
  <c r="G97" i="17" s="1"/>
  <c r="G98" i="17" s="1"/>
  <c r="G99" i="17" s="1"/>
  <c r="G100" i="17" s="1"/>
  <c r="G101" i="17" s="1"/>
  <c r="G102" i="17" s="1"/>
  <c r="G103" i="17" s="1"/>
  <c r="G104" i="17" s="1"/>
  <c r="G105" i="17" s="1"/>
  <c r="G106" i="17" s="1"/>
  <c r="G107" i="17" s="1"/>
  <c r="G108" i="17" s="1"/>
  <c r="G109" i="17" s="1"/>
  <c r="G110" i="17" s="1"/>
  <c r="G111" i="17" s="1"/>
  <c r="G112" i="17" s="1"/>
  <c r="G113" i="17" s="1"/>
  <c r="G114" i="17" s="1"/>
  <c r="G115" i="17" s="1"/>
  <c r="G116" i="17" s="1"/>
  <c r="G117" i="17" s="1"/>
  <c r="G118" i="17" s="1"/>
</calcChain>
</file>

<file path=xl/sharedStrings.xml><?xml version="1.0" encoding="utf-8"?>
<sst xmlns="http://schemas.openxmlformats.org/spreadsheetml/2006/main" count="268" uniqueCount="61">
  <si>
    <t>DIRECCION GENERAL DE BIENES NACIONALES</t>
  </si>
  <si>
    <t>RELACION DE INGRESOS Y EGRESOS</t>
  </si>
  <si>
    <t>DEPARTAMENTO DE CONTABILIDAD</t>
  </si>
  <si>
    <t>FECHA</t>
  </si>
  <si>
    <t>CONCEPTO</t>
  </si>
  <si>
    <t>DESCRIPCION</t>
  </si>
  <si>
    <t xml:space="preserve">DEBITO </t>
  </si>
  <si>
    <t>CREDITO</t>
  </si>
  <si>
    <t>BALANCE</t>
  </si>
  <si>
    <t>BALANCE INICIAL</t>
  </si>
  <si>
    <t>DEPOSITO</t>
  </si>
  <si>
    <t>BCO.COLECTORA DE REC DIRECTOS BN</t>
  </si>
  <si>
    <t>EJECUCION PRESUPUESTARIA</t>
  </si>
  <si>
    <t>Preparado por:</t>
  </si>
  <si>
    <t>PROD ELECTRICOS Y AFINES</t>
  </si>
  <si>
    <t>TRANSF.</t>
  </si>
  <si>
    <t>DIVISA</t>
  </si>
  <si>
    <t>PROD DE CEMENTO</t>
  </si>
  <si>
    <t>ALIMENTOS Y BEBIDAS</t>
  </si>
  <si>
    <t>MANT Y REP DE EQ DE TRANSPORTE</t>
  </si>
  <si>
    <t>PEAJE</t>
  </si>
  <si>
    <t>IMPRESIÓN Y ENCUADERNACION</t>
  </si>
  <si>
    <t>ARTICULOS DE CAUCHO</t>
  </si>
  <si>
    <t xml:space="preserve">ARTICULOS PLASTICOS </t>
  </si>
  <si>
    <r>
      <t xml:space="preserve">   </t>
    </r>
    <r>
      <rPr>
        <b/>
        <sz val="14"/>
        <color indexed="8"/>
        <rFont val="Times New Roman"/>
        <family val="1"/>
      </rPr>
      <t xml:space="preserve"> Lic. Francisco De Leon</t>
    </r>
  </si>
  <si>
    <t>Referencias</t>
  </si>
  <si>
    <t>TELEFAX Y CORREOS</t>
  </si>
  <si>
    <t>MATERIAL PARA LIMPIEZA</t>
  </si>
  <si>
    <t>CTA. 010-252052-6</t>
  </si>
  <si>
    <t>TRANS.</t>
  </si>
  <si>
    <t>VIATICOS EN EL PAIS</t>
  </si>
  <si>
    <t xml:space="preserve">       Lic. Juan De Dion Duran</t>
  </si>
  <si>
    <t>ACEITE Y GRASAS</t>
  </si>
  <si>
    <t>ACCESORIOS DE METAL</t>
  </si>
  <si>
    <t>PROD QUIMICOS SANEAMIENTO DE AGUA</t>
  </si>
  <si>
    <t xml:space="preserve">            Director Financiero</t>
  </si>
  <si>
    <t xml:space="preserve">                                                                                           Revisado Por: </t>
  </si>
  <si>
    <r>
      <t xml:space="preserve">       </t>
    </r>
    <r>
      <rPr>
        <b/>
        <sz val="14"/>
        <color indexed="8"/>
        <rFont val="Times New Roman"/>
        <family val="1"/>
      </rPr>
      <t xml:space="preserve">  Enc. Contabilidad</t>
    </r>
  </si>
  <si>
    <t>Del 01 al 31 de Agosto 2021</t>
  </si>
  <si>
    <t>BALANCE FINAL AGOSTO, 2021</t>
  </si>
  <si>
    <t>T.234727</t>
  </si>
  <si>
    <t>T. 718238</t>
  </si>
  <si>
    <t>T. 866844</t>
  </si>
  <si>
    <t>T.0509922</t>
  </si>
  <si>
    <t>T.312059</t>
  </si>
  <si>
    <t>T.549314</t>
  </si>
  <si>
    <t>T.872400</t>
  </si>
  <si>
    <t>T.167581</t>
  </si>
  <si>
    <t>T. 111956</t>
  </si>
  <si>
    <t>T.839504</t>
  </si>
  <si>
    <t>T. 234681</t>
  </si>
  <si>
    <t>T.062313</t>
  </si>
  <si>
    <t>T.HZ30HF</t>
  </si>
  <si>
    <t>T.116011</t>
  </si>
  <si>
    <t>T.282753</t>
  </si>
  <si>
    <t>T.034579</t>
  </si>
  <si>
    <t>ALQUILERES Y RENTAS DE EDIF Y LOCALES</t>
  </si>
  <si>
    <t>MANT Y REP DE INST ELECTRICAS</t>
  </si>
  <si>
    <t>MANT Y REP EQ TECNOLOGIA E INFORM</t>
  </si>
  <si>
    <t xml:space="preserve"> OTROS PROD QUIMICOS Y CONEXOS</t>
  </si>
  <si>
    <t>UTILES DE ESCRIT, OFIC 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</si>
</sst>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i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>
      <alignment vertical="top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>
      <alignment vertical="top"/>
    </xf>
  </cellStyleXfs>
  <cellXfs count="56">
    <xf numFmtId="0" fontId="0" fillId="0" borderId="0" xfId="0"/>
    <xf numFmtId="0" fontId="0" fillId="0" borderId="0" xfId="0"/>
    <xf numFmtId="0" fontId="5" fillId="2" borderId="0" xfId="0" applyFont="1" applyFill="1" applyBorder="1" applyAlignment="1"/>
    <xf numFmtId="4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4" fontId="0" fillId="0" borderId="0" xfId="0" applyNumberFormat="1"/>
    <xf numFmtId="0" fontId="6" fillId="3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left"/>
    </xf>
    <xf numFmtId="164" fontId="0" fillId="0" borderId="0" xfId="1" applyFont="1"/>
    <xf numFmtId="0" fontId="4" fillId="2" borderId="2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14" fontId="11" fillId="0" borderId="7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64" fontId="5" fillId="2" borderId="0" xfId="1" applyFont="1" applyFill="1" applyBorder="1" applyAlignment="1"/>
    <xf numFmtId="164" fontId="5" fillId="2" borderId="0" xfId="1" applyFont="1" applyFill="1" applyBorder="1"/>
    <xf numFmtId="164" fontId="5" fillId="2" borderId="0" xfId="1" applyFont="1" applyFill="1" applyBorder="1" applyAlignment="1">
      <alignment vertical="center"/>
    </xf>
    <xf numFmtId="164" fontId="6" fillId="3" borderId="4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164" fontId="5" fillId="2" borderId="3" xfId="1" applyFont="1" applyFill="1" applyBorder="1" applyAlignment="1"/>
    <xf numFmtId="164" fontId="5" fillId="2" borderId="3" xfId="1" applyFont="1" applyFill="1" applyBorder="1" applyAlignment="1">
      <alignment horizontal="right"/>
    </xf>
    <xf numFmtId="164" fontId="5" fillId="2" borderId="3" xfId="1" applyFont="1" applyFill="1" applyBorder="1" applyAlignment="1">
      <alignment vertical="center"/>
    </xf>
    <xf numFmtId="164" fontId="6" fillId="3" borderId="6" xfId="1" applyFont="1" applyFill="1" applyBorder="1" applyAlignment="1">
      <alignment horizontal="center" vertical="center"/>
    </xf>
    <xf numFmtId="0" fontId="13" fillId="0" borderId="0" xfId="0" applyFont="1"/>
    <xf numFmtId="0" fontId="15" fillId="0" borderId="1" xfId="0" applyFont="1" applyFill="1" applyBorder="1" applyAlignment="1">
      <alignment vertical="center"/>
    </xf>
    <xf numFmtId="164" fontId="15" fillId="0" borderId="1" xfId="1" applyFont="1" applyFill="1" applyBorder="1" applyAlignment="1">
      <alignment vertical="center"/>
    </xf>
    <xf numFmtId="0" fontId="0" fillId="0" borderId="0" xfId="0" applyFont="1"/>
    <xf numFmtId="164" fontId="0" fillId="0" borderId="0" xfId="0" applyNumberFormat="1"/>
    <xf numFmtId="0" fontId="6" fillId="0" borderId="1" xfId="0" applyFont="1" applyFill="1" applyBorder="1" applyAlignment="1">
      <alignment vertical="center"/>
    </xf>
    <xf numFmtId="164" fontId="6" fillId="0" borderId="1" xfId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64" fontId="15" fillId="0" borderId="0" xfId="1" applyFont="1" applyFill="1" applyBorder="1" applyAlignment="1">
      <alignment vertical="center"/>
    </xf>
    <xf numFmtId="0" fontId="16" fillId="0" borderId="1" xfId="4" applyNumberFormat="1" applyFont="1" applyBorder="1" applyAlignment="1">
      <alignment horizontal="right"/>
    </xf>
    <xf numFmtId="0" fontId="15" fillId="0" borderId="1" xfId="0" applyFont="1" applyFill="1" applyBorder="1" applyAlignment="1">
      <alignment horizontal="right" vertical="center"/>
    </xf>
    <xf numFmtId="164" fontId="0" fillId="0" borderId="0" xfId="0" applyNumberFormat="1" applyFont="1"/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5" fillId="0" borderId="0" xfId="0" applyFont="1" applyFill="1" applyBorder="1" applyAlignment="1">
      <alignment horizontal="right" vertical="center"/>
    </xf>
    <xf numFmtId="0" fontId="0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right"/>
    </xf>
    <xf numFmtId="0" fontId="14" fillId="0" borderId="0" xfId="0" applyFont="1" applyBorder="1"/>
    <xf numFmtId="0" fontId="14" fillId="0" borderId="0" xfId="0" applyFont="1" applyBorder="1" applyAlignment="1">
      <alignment horizontal="right"/>
    </xf>
    <xf numFmtId="164" fontId="14" fillId="0" borderId="0" xfId="1" applyFont="1" applyBorder="1"/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164" fontId="0" fillId="0" borderId="0" xfId="1" applyFont="1" applyBorder="1"/>
    <xf numFmtId="0" fontId="6" fillId="0" borderId="0" xfId="0" applyFont="1" applyFill="1" applyBorder="1" applyAlignment="1">
      <alignment vertical="center"/>
    </xf>
    <xf numFmtId="164" fontId="6" fillId="0" borderId="0" xfId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</cellXfs>
  <cellStyles count="6">
    <cellStyle name="Comma" xfId="1" builtinId="3"/>
    <cellStyle name="Millares 2" xfId="4"/>
    <cellStyle name="Millares 3" xfId="5"/>
    <cellStyle name="Millares 4" xfId="2"/>
    <cellStyle name="Normal" xfId="0" builtinId="0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0</xdr:rowOff>
    </xdr:from>
    <xdr:to>
      <xdr:col>1</xdr:col>
      <xdr:colOff>365426</xdr:colOff>
      <xdr:row>4</xdr:row>
      <xdr:rowOff>2695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6" y="0"/>
          <a:ext cx="1213150" cy="802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0</xdr:rowOff>
    </xdr:from>
    <xdr:to>
      <xdr:col>5</xdr:col>
      <xdr:colOff>1270793</xdr:colOff>
      <xdr:row>4</xdr:row>
      <xdr:rowOff>81389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6600" y="0"/>
          <a:ext cx="956468" cy="881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"/>
  <sheetViews>
    <sheetView tabSelected="1" zoomScale="80" zoomScaleNormal="80" workbookViewId="0">
      <selection activeCell="D28" sqref="D28"/>
    </sheetView>
  </sheetViews>
  <sheetFormatPr defaultColWidth="11.42578125" defaultRowHeight="15.75" x14ac:dyDescent="0.25"/>
  <cols>
    <col min="1" max="1" width="16" style="16" bestFit="1" customWidth="1"/>
    <col min="2" max="2" width="16.85546875" style="1" customWidth="1"/>
    <col min="3" max="3" width="13.140625" style="42" bestFit="1" customWidth="1"/>
    <col min="4" max="4" width="52" style="1" customWidth="1"/>
    <col min="5" max="5" width="27.7109375" style="12" customWidth="1"/>
    <col min="6" max="6" width="21.140625" style="12" bestFit="1" customWidth="1"/>
    <col min="7" max="7" width="26.28515625" style="12" bestFit="1" customWidth="1"/>
    <col min="8" max="8" width="28" style="1" customWidth="1"/>
    <col min="9" max="16384" width="11.42578125" style="1"/>
  </cols>
  <sheetData>
    <row r="1" spans="1:8" x14ac:dyDescent="0.25">
      <c r="A1" s="13"/>
      <c r="B1" s="2"/>
      <c r="C1" s="38"/>
      <c r="D1" s="8" t="s">
        <v>0</v>
      </c>
      <c r="E1" s="17"/>
      <c r="F1" s="17"/>
      <c r="G1" s="22"/>
    </row>
    <row r="2" spans="1:8" x14ac:dyDescent="0.25">
      <c r="A2" s="13"/>
      <c r="B2" s="2"/>
      <c r="C2" s="38"/>
      <c r="D2" s="8" t="s">
        <v>1</v>
      </c>
      <c r="E2" s="17"/>
      <c r="F2" s="17"/>
      <c r="G2" s="22"/>
    </row>
    <row r="3" spans="1:8" x14ac:dyDescent="0.25">
      <c r="A3" s="13"/>
      <c r="B3" s="8"/>
      <c r="C3" s="38"/>
      <c r="D3" s="3" t="s">
        <v>38</v>
      </c>
      <c r="E3" s="17"/>
      <c r="F3" s="18"/>
      <c r="G3" s="23"/>
    </row>
    <row r="4" spans="1:8" x14ac:dyDescent="0.25">
      <c r="A4" s="13"/>
      <c r="B4" s="4"/>
      <c r="C4" s="39"/>
      <c r="D4" s="5" t="s">
        <v>2</v>
      </c>
      <c r="E4" s="19"/>
      <c r="F4" s="19"/>
      <c r="G4" s="24"/>
    </row>
    <row r="5" spans="1:8" ht="19.5" thickBot="1" x14ac:dyDescent="0.35">
      <c r="A5" s="13"/>
      <c r="B5" s="4"/>
      <c r="C5" s="39"/>
      <c r="D5" s="21" t="s">
        <v>28</v>
      </c>
      <c r="E5" s="19"/>
      <c r="F5" s="19"/>
      <c r="G5" s="24"/>
    </row>
    <row r="6" spans="1:8" ht="16.5" thickBot="1" x14ac:dyDescent="0.3">
      <c r="A6" s="14" t="s">
        <v>3</v>
      </c>
      <c r="B6" s="7" t="s">
        <v>4</v>
      </c>
      <c r="C6" s="40" t="s">
        <v>25</v>
      </c>
      <c r="D6" s="7" t="s">
        <v>5</v>
      </c>
      <c r="E6" s="20" t="s">
        <v>6</v>
      </c>
      <c r="F6" s="20" t="s">
        <v>7</v>
      </c>
      <c r="G6" s="25" t="s">
        <v>8</v>
      </c>
      <c r="H6" s="6"/>
    </row>
    <row r="7" spans="1:8" ht="18.75" x14ac:dyDescent="0.25">
      <c r="A7" s="15"/>
      <c r="B7" s="9"/>
      <c r="C7" s="41"/>
      <c r="D7" s="10" t="s">
        <v>9</v>
      </c>
      <c r="E7" s="28">
        <v>109615661.87</v>
      </c>
      <c r="F7" s="28"/>
      <c r="G7" s="28">
        <f>+E7</f>
        <v>109615661.87</v>
      </c>
      <c r="H7" s="30">
        <f>+G119</f>
        <v>0</v>
      </c>
    </row>
    <row r="8" spans="1:8" x14ac:dyDescent="0.25">
      <c r="A8" s="27">
        <v>44410</v>
      </c>
      <c r="B8" s="27" t="s">
        <v>10</v>
      </c>
      <c r="C8" s="36">
        <v>42468743</v>
      </c>
      <c r="D8" s="27" t="s">
        <v>11</v>
      </c>
      <c r="E8" s="28">
        <v>400</v>
      </c>
      <c r="F8" s="28"/>
      <c r="G8" s="28">
        <f>+G7+E8-F8</f>
        <v>109616061.87</v>
      </c>
      <c r="H8" s="29"/>
    </row>
    <row r="9" spans="1:8" x14ac:dyDescent="0.25">
      <c r="A9" s="27">
        <v>44410</v>
      </c>
      <c r="B9" s="27" t="s">
        <v>10</v>
      </c>
      <c r="C9" s="36">
        <v>42468742</v>
      </c>
      <c r="D9" s="27" t="s">
        <v>11</v>
      </c>
      <c r="E9" s="28">
        <v>134020</v>
      </c>
      <c r="F9" s="28"/>
      <c r="G9" s="28">
        <f t="shared" ref="G9:G72" si="0">+G8+E9-F9</f>
        <v>109750081.87</v>
      </c>
      <c r="H9" s="37"/>
    </row>
    <row r="10" spans="1:8" x14ac:dyDescent="0.25">
      <c r="A10" s="27">
        <v>44410</v>
      </c>
      <c r="B10" s="27" t="s">
        <v>10</v>
      </c>
      <c r="C10" s="36" t="s">
        <v>40</v>
      </c>
      <c r="D10" s="27" t="s">
        <v>11</v>
      </c>
      <c r="E10" s="28">
        <v>300</v>
      </c>
      <c r="F10" s="28"/>
      <c r="G10" s="28">
        <f t="shared" si="0"/>
        <v>109750381.87</v>
      </c>
      <c r="H10" s="37"/>
    </row>
    <row r="11" spans="1:8" x14ac:dyDescent="0.25">
      <c r="A11" s="27">
        <v>44410</v>
      </c>
      <c r="B11" s="27" t="s">
        <v>15</v>
      </c>
      <c r="C11" s="36" t="s">
        <v>15</v>
      </c>
      <c r="D11" s="27" t="s">
        <v>11</v>
      </c>
      <c r="E11" s="28">
        <v>20000</v>
      </c>
      <c r="F11" s="28"/>
      <c r="G11" s="28">
        <f t="shared" si="0"/>
        <v>109770381.87</v>
      </c>
      <c r="H11" s="29"/>
    </row>
    <row r="12" spans="1:8" x14ac:dyDescent="0.25">
      <c r="A12" s="27">
        <v>44411</v>
      </c>
      <c r="B12" s="27" t="s">
        <v>10</v>
      </c>
      <c r="C12" s="36">
        <v>416422671</v>
      </c>
      <c r="D12" s="27" t="s">
        <v>11</v>
      </c>
      <c r="E12" s="28">
        <v>8875.08</v>
      </c>
      <c r="F12" s="28"/>
      <c r="G12" s="28">
        <f t="shared" si="0"/>
        <v>109779256.95</v>
      </c>
      <c r="H12" s="29"/>
    </row>
    <row r="13" spans="1:8" x14ac:dyDescent="0.25">
      <c r="A13" s="27">
        <v>44411</v>
      </c>
      <c r="B13" s="27" t="s">
        <v>10</v>
      </c>
      <c r="C13" s="36">
        <v>416422670</v>
      </c>
      <c r="D13" s="27" t="s">
        <v>11</v>
      </c>
      <c r="E13" s="28">
        <v>9325</v>
      </c>
      <c r="F13" s="28"/>
      <c r="G13" s="28">
        <f t="shared" si="0"/>
        <v>109788581.95</v>
      </c>
      <c r="H13" s="29"/>
    </row>
    <row r="14" spans="1:8" x14ac:dyDescent="0.25">
      <c r="A14" s="27">
        <v>44411</v>
      </c>
      <c r="B14" s="27" t="s">
        <v>10</v>
      </c>
      <c r="C14" s="36">
        <v>20179461</v>
      </c>
      <c r="D14" s="27" t="s">
        <v>11</v>
      </c>
      <c r="E14" s="28">
        <v>52000</v>
      </c>
      <c r="F14" s="28"/>
      <c r="G14" s="28">
        <f t="shared" si="0"/>
        <v>109840581.95</v>
      </c>
      <c r="H14" s="29"/>
    </row>
    <row r="15" spans="1:8" x14ac:dyDescent="0.25">
      <c r="A15" s="27">
        <v>44412</v>
      </c>
      <c r="B15" s="27" t="s">
        <v>10</v>
      </c>
      <c r="C15" s="36">
        <v>418635769</v>
      </c>
      <c r="D15" s="27" t="s">
        <v>11</v>
      </c>
      <c r="E15" s="28">
        <v>2000</v>
      </c>
      <c r="F15" s="28"/>
      <c r="G15" s="28">
        <f t="shared" si="0"/>
        <v>109842581.95</v>
      </c>
      <c r="H15" s="29"/>
    </row>
    <row r="16" spans="1:8" x14ac:dyDescent="0.25">
      <c r="A16" s="27">
        <v>44412</v>
      </c>
      <c r="B16" s="27" t="s">
        <v>10</v>
      </c>
      <c r="C16" s="36">
        <v>418635768</v>
      </c>
      <c r="D16" s="27" t="s">
        <v>11</v>
      </c>
      <c r="E16" s="28">
        <v>21650</v>
      </c>
      <c r="F16" s="28"/>
      <c r="G16" s="28">
        <f t="shared" si="0"/>
        <v>109864231.95</v>
      </c>
      <c r="H16" s="29"/>
    </row>
    <row r="17" spans="1:8" x14ac:dyDescent="0.25">
      <c r="A17" s="27">
        <v>44412</v>
      </c>
      <c r="B17" s="27" t="s">
        <v>10</v>
      </c>
      <c r="C17" s="36">
        <v>20179464</v>
      </c>
      <c r="D17" s="27" t="s">
        <v>11</v>
      </c>
      <c r="E17" s="28">
        <v>83834.77</v>
      </c>
      <c r="F17" s="28"/>
      <c r="G17" s="28">
        <f t="shared" si="0"/>
        <v>109948066.72</v>
      </c>
      <c r="H17" s="29"/>
    </row>
    <row r="18" spans="1:8" x14ac:dyDescent="0.25">
      <c r="A18" s="27">
        <v>44412</v>
      </c>
      <c r="B18" s="27" t="s">
        <v>15</v>
      </c>
      <c r="C18" s="36" t="s">
        <v>29</v>
      </c>
      <c r="D18" s="27" t="s">
        <v>11</v>
      </c>
      <c r="E18" s="28">
        <v>84700</v>
      </c>
      <c r="F18" s="28"/>
      <c r="G18" s="28">
        <f t="shared" si="0"/>
        <v>110032766.72</v>
      </c>
      <c r="H18" s="29"/>
    </row>
    <row r="19" spans="1:8" x14ac:dyDescent="0.25">
      <c r="A19" s="27">
        <v>44413</v>
      </c>
      <c r="B19" s="27" t="s">
        <v>10</v>
      </c>
      <c r="C19" s="36">
        <v>418655374</v>
      </c>
      <c r="D19" s="27" t="s">
        <v>11</v>
      </c>
      <c r="E19" s="28">
        <v>5907.39</v>
      </c>
      <c r="F19" s="28"/>
      <c r="G19" s="28">
        <f t="shared" si="0"/>
        <v>110038674.11</v>
      </c>
      <c r="H19" s="29"/>
    </row>
    <row r="20" spans="1:8" x14ac:dyDescent="0.25">
      <c r="A20" s="27">
        <v>44413</v>
      </c>
      <c r="B20" s="27" t="s">
        <v>10</v>
      </c>
      <c r="C20" s="36">
        <v>418655371</v>
      </c>
      <c r="D20" s="27" t="s">
        <v>11</v>
      </c>
      <c r="E20" s="28">
        <v>53100</v>
      </c>
      <c r="F20" s="28"/>
      <c r="G20" s="28">
        <f t="shared" si="0"/>
        <v>110091774.11</v>
      </c>
      <c r="H20" s="29"/>
    </row>
    <row r="21" spans="1:8" x14ac:dyDescent="0.25">
      <c r="A21" s="27">
        <v>44413</v>
      </c>
      <c r="B21" s="27" t="s">
        <v>10</v>
      </c>
      <c r="C21" s="36">
        <v>418655372</v>
      </c>
      <c r="D21" s="27" t="s">
        <v>11</v>
      </c>
      <c r="E21" s="28">
        <v>3902.69</v>
      </c>
      <c r="F21" s="28"/>
      <c r="G21" s="28">
        <f t="shared" si="0"/>
        <v>110095676.8</v>
      </c>
      <c r="H21" s="29"/>
    </row>
    <row r="22" spans="1:8" x14ac:dyDescent="0.25">
      <c r="A22" s="27">
        <v>44413</v>
      </c>
      <c r="B22" s="27" t="s">
        <v>10</v>
      </c>
      <c r="C22" s="36" t="s">
        <v>41</v>
      </c>
      <c r="D22" s="27" t="s">
        <v>11</v>
      </c>
      <c r="E22" s="28">
        <v>3000</v>
      </c>
      <c r="F22" s="28"/>
      <c r="G22" s="28">
        <f t="shared" si="0"/>
        <v>110098676.8</v>
      </c>
      <c r="H22" s="29"/>
    </row>
    <row r="23" spans="1:8" x14ac:dyDescent="0.25">
      <c r="A23" s="27">
        <v>44414</v>
      </c>
      <c r="B23" s="27" t="s">
        <v>10</v>
      </c>
      <c r="C23" s="36">
        <v>418635978</v>
      </c>
      <c r="D23" s="27" t="s">
        <v>11</v>
      </c>
      <c r="E23" s="28">
        <v>8100</v>
      </c>
      <c r="F23" s="28"/>
      <c r="G23" s="28">
        <f t="shared" si="0"/>
        <v>110106776.8</v>
      </c>
      <c r="H23" s="29"/>
    </row>
    <row r="24" spans="1:8" x14ac:dyDescent="0.25">
      <c r="A24" s="27">
        <v>44414</v>
      </c>
      <c r="B24" s="27" t="s">
        <v>10</v>
      </c>
      <c r="C24" s="36">
        <v>20179465</v>
      </c>
      <c r="D24" s="27" t="s">
        <v>11</v>
      </c>
      <c r="E24" s="28">
        <v>117685.58</v>
      </c>
      <c r="F24" s="28"/>
      <c r="G24" s="28">
        <f t="shared" si="0"/>
        <v>110224462.38</v>
      </c>
      <c r="H24" s="29"/>
    </row>
    <row r="25" spans="1:8" x14ac:dyDescent="0.25">
      <c r="A25" s="27">
        <v>44414</v>
      </c>
      <c r="B25" s="27" t="s">
        <v>10</v>
      </c>
      <c r="C25" s="36" t="s">
        <v>42</v>
      </c>
      <c r="D25" s="27" t="s">
        <v>11</v>
      </c>
      <c r="E25" s="28">
        <v>18000</v>
      </c>
      <c r="F25" s="28"/>
      <c r="G25" s="28">
        <f t="shared" si="0"/>
        <v>110242462.38</v>
      </c>
      <c r="H25" s="29"/>
    </row>
    <row r="26" spans="1:8" x14ac:dyDescent="0.25">
      <c r="A26" s="27">
        <v>44414</v>
      </c>
      <c r="B26" s="27" t="s">
        <v>15</v>
      </c>
      <c r="C26" s="36" t="s">
        <v>29</v>
      </c>
      <c r="D26" s="27" t="s">
        <v>11</v>
      </c>
      <c r="E26" s="28">
        <v>228872.8</v>
      </c>
      <c r="F26" s="28"/>
      <c r="G26" s="28">
        <f t="shared" si="0"/>
        <v>110471335.17999999</v>
      </c>
      <c r="H26" s="29"/>
    </row>
    <row r="27" spans="1:8" x14ac:dyDescent="0.25">
      <c r="A27" s="27">
        <v>44414</v>
      </c>
      <c r="B27" s="27" t="s">
        <v>10</v>
      </c>
      <c r="C27" s="36" t="s">
        <v>16</v>
      </c>
      <c r="D27" s="27" t="s">
        <v>11</v>
      </c>
      <c r="E27" s="28">
        <v>313663.34999999998</v>
      </c>
      <c r="F27" s="28"/>
      <c r="G27" s="28">
        <f t="shared" si="0"/>
        <v>110784998.52999999</v>
      </c>
      <c r="H27" s="29"/>
    </row>
    <row r="28" spans="1:8" x14ac:dyDescent="0.25">
      <c r="A28" s="27">
        <v>44417</v>
      </c>
      <c r="B28" s="27" t="s">
        <v>10</v>
      </c>
      <c r="C28" s="36">
        <v>418634055</v>
      </c>
      <c r="D28" s="27" t="s">
        <v>11</v>
      </c>
      <c r="E28" s="28">
        <v>31055</v>
      </c>
      <c r="F28" s="28"/>
      <c r="G28" s="28">
        <f t="shared" si="0"/>
        <v>110816053.52999999</v>
      </c>
      <c r="H28" s="29"/>
    </row>
    <row r="29" spans="1:8" x14ac:dyDescent="0.25">
      <c r="A29" s="27">
        <v>44417</v>
      </c>
      <c r="B29" s="27" t="s">
        <v>10</v>
      </c>
      <c r="C29" s="36">
        <v>418634056</v>
      </c>
      <c r="D29" s="27" t="s">
        <v>11</v>
      </c>
      <c r="E29" s="28">
        <v>4300</v>
      </c>
      <c r="F29" s="28"/>
      <c r="G29" s="28">
        <f t="shared" si="0"/>
        <v>110820353.52999999</v>
      </c>
      <c r="H29" s="29"/>
    </row>
    <row r="30" spans="1:8" x14ac:dyDescent="0.25">
      <c r="A30" s="27">
        <v>44417</v>
      </c>
      <c r="B30" s="27" t="s">
        <v>10</v>
      </c>
      <c r="C30" s="36">
        <v>418634057</v>
      </c>
      <c r="D30" s="27" t="s">
        <v>11</v>
      </c>
      <c r="E30" s="28">
        <v>38700</v>
      </c>
      <c r="F30" s="28"/>
      <c r="G30" s="28">
        <f t="shared" si="0"/>
        <v>110859053.52999999</v>
      </c>
      <c r="H30" s="29"/>
    </row>
    <row r="31" spans="1:8" x14ac:dyDescent="0.25">
      <c r="A31" s="27">
        <v>44417</v>
      </c>
      <c r="B31" s="27" t="s">
        <v>15</v>
      </c>
      <c r="C31" s="36" t="s">
        <v>29</v>
      </c>
      <c r="D31" s="27" t="s">
        <v>11</v>
      </c>
      <c r="E31" s="28">
        <v>50578</v>
      </c>
      <c r="F31" s="28"/>
      <c r="G31" s="28">
        <f t="shared" si="0"/>
        <v>110909631.52999999</v>
      </c>
      <c r="H31" s="29"/>
    </row>
    <row r="32" spans="1:8" x14ac:dyDescent="0.25">
      <c r="A32" s="27">
        <v>44417</v>
      </c>
      <c r="B32" s="27" t="s">
        <v>10</v>
      </c>
      <c r="C32" s="36" t="s">
        <v>43</v>
      </c>
      <c r="D32" s="27" t="s">
        <v>11</v>
      </c>
      <c r="E32" s="28">
        <v>10000</v>
      </c>
      <c r="F32" s="28"/>
      <c r="G32" s="28">
        <f t="shared" si="0"/>
        <v>110919631.52999999</v>
      </c>
      <c r="H32" s="29"/>
    </row>
    <row r="33" spans="1:8" x14ac:dyDescent="0.25">
      <c r="A33" s="27">
        <v>44418</v>
      </c>
      <c r="B33" s="27" t="s">
        <v>10</v>
      </c>
      <c r="C33" s="36">
        <v>418653380</v>
      </c>
      <c r="D33" s="27" t="s">
        <v>11</v>
      </c>
      <c r="E33" s="28">
        <v>75835</v>
      </c>
      <c r="F33" s="28"/>
      <c r="G33" s="28">
        <f t="shared" si="0"/>
        <v>110995466.52999999</v>
      </c>
      <c r="H33" s="29"/>
    </row>
    <row r="34" spans="1:8" x14ac:dyDescent="0.25">
      <c r="A34" s="27">
        <v>44418</v>
      </c>
      <c r="B34" s="27" t="s">
        <v>10</v>
      </c>
      <c r="C34" s="36">
        <v>418653382</v>
      </c>
      <c r="D34" s="27" t="s">
        <v>11</v>
      </c>
      <c r="E34" s="28">
        <v>7064.95</v>
      </c>
      <c r="F34" s="28"/>
      <c r="G34" s="28">
        <f t="shared" si="0"/>
        <v>111002531.47999999</v>
      </c>
      <c r="H34" s="29"/>
    </row>
    <row r="35" spans="1:8" x14ac:dyDescent="0.25">
      <c r="A35" s="27">
        <v>44418</v>
      </c>
      <c r="B35" s="27" t="s">
        <v>10</v>
      </c>
      <c r="C35" s="36">
        <v>418653381</v>
      </c>
      <c r="D35" s="27" t="s">
        <v>11</v>
      </c>
      <c r="E35" s="28">
        <v>2328.4699999999998</v>
      </c>
      <c r="F35" s="28"/>
      <c r="G35" s="28">
        <f t="shared" si="0"/>
        <v>111004859.94999999</v>
      </c>
      <c r="H35" s="29"/>
    </row>
    <row r="36" spans="1:8" x14ac:dyDescent="0.25">
      <c r="A36" s="27">
        <v>44418</v>
      </c>
      <c r="B36" s="27" t="s">
        <v>10</v>
      </c>
      <c r="C36" s="36" t="s">
        <v>44</v>
      </c>
      <c r="D36" s="27" t="s">
        <v>11</v>
      </c>
      <c r="E36" s="28">
        <v>300</v>
      </c>
      <c r="F36" s="28"/>
      <c r="G36" s="28">
        <f t="shared" si="0"/>
        <v>111005159.94999999</v>
      </c>
      <c r="H36" s="29"/>
    </row>
    <row r="37" spans="1:8" x14ac:dyDescent="0.25">
      <c r="A37" s="27">
        <v>44418</v>
      </c>
      <c r="B37" s="27" t="s">
        <v>10</v>
      </c>
      <c r="C37" s="36" t="s">
        <v>45</v>
      </c>
      <c r="D37" s="27" t="s">
        <v>11</v>
      </c>
      <c r="E37" s="28">
        <v>500</v>
      </c>
      <c r="F37" s="28"/>
      <c r="G37" s="28">
        <f t="shared" si="0"/>
        <v>111005659.94999999</v>
      </c>
      <c r="H37" s="29"/>
    </row>
    <row r="38" spans="1:8" x14ac:dyDescent="0.25">
      <c r="A38" s="27">
        <v>44418</v>
      </c>
      <c r="B38" s="27" t="s">
        <v>10</v>
      </c>
      <c r="C38" s="36" t="s">
        <v>46</v>
      </c>
      <c r="D38" s="27" t="s">
        <v>11</v>
      </c>
      <c r="E38" s="28">
        <v>1500</v>
      </c>
      <c r="F38" s="28"/>
      <c r="G38" s="28">
        <f t="shared" si="0"/>
        <v>111007159.94999999</v>
      </c>
      <c r="H38" s="29"/>
    </row>
    <row r="39" spans="1:8" x14ac:dyDescent="0.25">
      <c r="A39" s="27">
        <v>44418</v>
      </c>
      <c r="B39" s="27" t="s">
        <v>10</v>
      </c>
      <c r="C39" s="36">
        <v>20179467</v>
      </c>
      <c r="D39" s="27" t="s">
        <v>11</v>
      </c>
      <c r="E39" s="28">
        <v>164894.45000000001</v>
      </c>
      <c r="F39" s="28"/>
      <c r="G39" s="28">
        <f t="shared" si="0"/>
        <v>111172054.39999999</v>
      </c>
      <c r="H39" s="29"/>
    </row>
    <row r="40" spans="1:8" x14ac:dyDescent="0.25">
      <c r="A40" s="27">
        <v>44419</v>
      </c>
      <c r="B40" s="27" t="s">
        <v>10</v>
      </c>
      <c r="C40" s="36">
        <v>418656460</v>
      </c>
      <c r="D40" s="27" t="s">
        <v>11</v>
      </c>
      <c r="E40" s="28">
        <v>32583.7</v>
      </c>
      <c r="F40" s="28"/>
      <c r="G40" s="28">
        <f t="shared" si="0"/>
        <v>111204638.09999999</v>
      </c>
      <c r="H40" s="29"/>
    </row>
    <row r="41" spans="1:8" x14ac:dyDescent="0.25">
      <c r="A41" s="27">
        <v>44419</v>
      </c>
      <c r="B41" s="27" t="s">
        <v>10</v>
      </c>
      <c r="C41" s="36">
        <v>418656462</v>
      </c>
      <c r="D41" s="27" t="s">
        <v>11</v>
      </c>
      <c r="E41" s="28">
        <v>700</v>
      </c>
      <c r="F41" s="28"/>
      <c r="G41" s="28">
        <f t="shared" si="0"/>
        <v>111205338.09999999</v>
      </c>
      <c r="H41" s="29"/>
    </row>
    <row r="42" spans="1:8" x14ac:dyDescent="0.25">
      <c r="A42" s="27">
        <v>44419</v>
      </c>
      <c r="B42" s="27" t="s">
        <v>10</v>
      </c>
      <c r="C42" s="36">
        <v>418656464</v>
      </c>
      <c r="D42" s="27" t="s">
        <v>11</v>
      </c>
      <c r="E42" s="28">
        <v>121.3</v>
      </c>
      <c r="F42" s="28"/>
      <c r="G42" s="28">
        <f t="shared" si="0"/>
        <v>111205459.39999999</v>
      </c>
      <c r="H42" s="29"/>
    </row>
    <row r="43" spans="1:8" x14ac:dyDescent="0.25">
      <c r="A43" s="27">
        <v>44419</v>
      </c>
      <c r="B43" s="27" t="s">
        <v>10</v>
      </c>
      <c r="C43" s="36">
        <v>418656465</v>
      </c>
      <c r="D43" s="27" t="s">
        <v>11</v>
      </c>
      <c r="E43" s="28">
        <v>170</v>
      </c>
      <c r="F43" s="28"/>
      <c r="G43" s="28">
        <f t="shared" si="0"/>
        <v>111205629.39999999</v>
      </c>
      <c r="H43" s="29"/>
    </row>
    <row r="44" spans="1:8" x14ac:dyDescent="0.25">
      <c r="A44" s="27">
        <v>44419</v>
      </c>
      <c r="B44" s="27" t="s">
        <v>10</v>
      </c>
      <c r="C44" s="36">
        <v>20179459</v>
      </c>
      <c r="D44" s="27" t="s">
        <v>11</v>
      </c>
      <c r="E44" s="28">
        <v>269816.12</v>
      </c>
      <c r="F44" s="28"/>
      <c r="G44" s="28">
        <f t="shared" si="0"/>
        <v>111475445.52</v>
      </c>
      <c r="H44" s="29"/>
    </row>
    <row r="45" spans="1:8" x14ac:dyDescent="0.25">
      <c r="A45" s="27">
        <v>44420</v>
      </c>
      <c r="B45" s="27" t="s">
        <v>10</v>
      </c>
      <c r="C45" s="36">
        <v>41863404</v>
      </c>
      <c r="D45" s="27" t="s">
        <v>11</v>
      </c>
      <c r="E45" s="28">
        <v>170</v>
      </c>
      <c r="F45" s="28"/>
      <c r="G45" s="28">
        <f t="shared" si="0"/>
        <v>111475615.52</v>
      </c>
      <c r="H45" s="29"/>
    </row>
    <row r="46" spans="1:8" x14ac:dyDescent="0.25">
      <c r="A46" s="27">
        <v>44420</v>
      </c>
      <c r="B46" s="27" t="s">
        <v>10</v>
      </c>
      <c r="C46" s="36">
        <v>41863403</v>
      </c>
      <c r="D46" s="27" t="s">
        <v>11</v>
      </c>
      <c r="E46" s="28">
        <v>119.05</v>
      </c>
      <c r="F46" s="28"/>
      <c r="G46" s="28">
        <f t="shared" si="0"/>
        <v>111475734.56999999</v>
      </c>
      <c r="H46" s="29"/>
    </row>
    <row r="47" spans="1:8" x14ac:dyDescent="0.25">
      <c r="A47" s="27">
        <v>44420</v>
      </c>
      <c r="B47" s="27" t="s">
        <v>10</v>
      </c>
      <c r="C47" s="36">
        <v>41863402</v>
      </c>
      <c r="D47" s="27" t="s">
        <v>11</v>
      </c>
      <c r="E47" s="28">
        <v>6970.95</v>
      </c>
      <c r="F47" s="28"/>
      <c r="G47" s="28">
        <f t="shared" si="0"/>
        <v>111482705.52</v>
      </c>
      <c r="H47" s="29"/>
    </row>
    <row r="48" spans="1:8" x14ac:dyDescent="0.25">
      <c r="A48" s="27">
        <v>44421</v>
      </c>
      <c r="B48" s="27" t="s">
        <v>10</v>
      </c>
      <c r="C48" s="36">
        <v>418634579</v>
      </c>
      <c r="D48" s="27" t="s">
        <v>11</v>
      </c>
      <c r="E48" s="28">
        <v>9294.3799999999992</v>
      </c>
      <c r="F48" s="28"/>
      <c r="G48" s="28">
        <f t="shared" si="0"/>
        <v>111491999.89999999</v>
      </c>
      <c r="H48" s="29"/>
    </row>
    <row r="49" spans="1:8" x14ac:dyDescent="0.25">
      <c r="A49" s="27">
        <v>44421</v>
      </c>
      <c r="B49" s="27" t="s">
        <v>15</v>
      </c>
      <c r="C49" s="36" t="s">
        <v>29</v>
      </c>
      <c r="D49" s="27" t="s">
        <v>11</v>
      </c>
      <c r="E49" s="28">
        <v>142975</v>
      </c>
      <c r="F49" s="28"/>
      <c r="G49" s="28">
        <f t="shared" si="0"/>
        <v>111634974.89999999</v>
      </c>
      <c r="H49" s="29"/>
    </row>
    <row r="50" spans="1:8" x14ac:dyDescent="0.25">
      <c r="A50" s="27">
        <v>44425</v>
      </c>
      <c r="B50" s="27" t="s">
        <v>10</v>
      </c>
      <c r="C50" s="36">
        <v>41863278</v>
      </c>
      <c r="D50" s="27" t="s">
        <v>11</v>
      </c>
      <c r="E50" s="28">
        <v>200</v>
      </c>
      <c r="F50" s="28"/>
      <c r="G50" s="28">
        <f t="shared" si="0"/>
        <v>111635174.89999999</v>
      </c>
      <c r="H50" s="29"/>
    </row>
    <row r="51" spans="1:8" x14ac:dyDescent="0.25">
      <c r="A51" s="27">
        <v>44425</v>
      </c>
      <c r="B51" s="27" t="s">
        <v>10</v>
      </c>
      <c r="C51" s="36">
        <v>41863277</v>
      </c>
      <c r="D51" s="27" t="s">
        <v>11</v>
      </c>
      <c r="E51" s="28">
        <v>20345</v>
      </c>
      <c r="F51" s="28"/>
      <c r="G51" s="28">
        <f t="shared" si="0"/>
        <v>111655519.89999999</v>
      </c>
      <c r="H51" s="29"/>
    </row>
    <row r="52" spans="1:8" x14ac:dyDescent="0.25">
      <c r="A52" s="27">
        <v>44425</v>
      </c>
      <c r="B52" s="27" t="s">
        <v>10</v>
      </c>
      <c r="C52" s="36">
        <v>20179468</v>
      </c>
      <c r="D52" s="27" t="s">
        <v>11</v>
      </c>
      <c r="E52" s="28">
        <v>43923</v>
      </c>
      <c r="F52" s="28"/>
      <c r="G52" s="28">
        <f t="shared" si="0"/>
        <v>111699442.89999999</v>
      </c>
      <c r="H52" s="29"/>
    </row>
    <row r="53" spans="1:8" x14ac:dyDescent="0.25">
      <c r="A53" s="27">
        <v>44425</v>
      </c>
      <c r="B53" s="27" t="s">
        <v>10</v>
      </c>
      <c r="C53" s="36" t="s">
        <v>47</v>
      </c>
      <c r="D53" s="27" t="s">
        <v>11</v>
      </c>
      <c r="E53" s="28">
        <v>500</v>
      </c>
      <c r="F53" s="28"/>
      <c r="G53" s="28">
        <f t="shared" si="0"/>
        <v>111699942.89999999</v>
      </c>
      <c r="H53" s="29"/>
    </row>
    <row r="54" spans="1:8" x14ac:dyDescent="0.25">
      <c r="A54" s="27">
        <v>44426</v>
      </c>
      <c r="B54" s="27" t="s">
        <v>10</v>
      </c>
      <c r="C54" s="36">
        <v>439355838</v>
      </c>
      <c r="D54" s="27" t="s">
        <v>11</v>
      </c>
      <c r="E54" s="28">
        <v>34201.25</v>
      </c>
      <c r="F54" s="28"/>
      <c r="G54" s="28">
        <f t="shared" si="0"/>
        <v>111734144.14999999</v>
      </c>
      <c r="H54" s="29"/>
    </row>
    <row r="55" spans="1:8" x14ac:dyDescent="0.25">
      <c r="A55" s="27">
        <v>44426</v>
      </c>
      <c r="B55" s="27" t="s">
        <v>10</v>
      </c>
      <c r="C55" s="36">
        <v>439355837</v>
      </c>
      <c r="D55" s="27" t="s">
        <v>11</v>
      </c>
      <c r="E55" s="28">
        <v>3000</v>
      </c>
      <c r="F55" s="28"/>
      <c r="G55" s="28">
        <f t="shared" si="0"/>
        <v>111737144.14999999</v>
      </c>
      <c r="H55" s="29"/>
    </row>
    <row r="56" spans="1:8" x14ac:dyDescent="0.25">
      <c r="A56" s="27">
        <v>44426</v>
      </c>
      <c r="B56" s="27" t="s">
        <v>10</v>
      </c>
      <c r="C56" s="36">
        <v>20179470</v>
      </c>
      <c r="D56" s="27" t="s">
        <v>11</v>
      </c>
      <c r="E56" s="28">
        <v>1210029.03</v>
      </c>
      <c r="F56" s="28"/>
      <c r="G56" s="28">
        <f t="shared" si="0"/>
        <v>112947173.17999999</v>
      </c>
      <c r="H56" s="29"/>
    </row>
    <row r="57" spans="1:8" x14ac:dyDescent="0.25">
      <c r="A57" s="27">
        <v>44426</v>
      </c>
      <c r="B57" s="27" t="s">
        <v>10</v>
      </c>
      <c r="C57" s="36" t="s">
        <v>48</v>
      </c>
      <c r="D57" s="27" t="s">
        <v>11</v>
      </c>
      <c r="E57" s="28">
        <v>79927.929999999993</v>
      </c>
      <c r="F57" s="28"/>
      <c r="G57" s="28">
        <f t="shared" si="0"/>
        <v>113027101.11</v>
      </c>
      <c r="H57" s="29"/>
    </row>
    <row r="58" spans="1:8" x14ac:dyDescent="0.25">
      <c r="A58" s="27">
        <v>44427</v>
      </c>
      <c r="B58" s="27" t="s">
        <v>10</v>
      </c>
      <c r="C58" s="36">
        <v>41863325</v>
      </c>
      <c r="D58" s="27" t="s">
        <v>11</v>
      </c>
      <c r="E58" s="28">
        <v>33480.660000000003</v>
      </c>
      <c r="F58" s="28"/>
      <c r="G58" s="28">
        <f t="shared" si="0"/>
        <v>113060581.77</v>
      </c>
      <c r="H58" s="29"/>
    </row>
    <row r="59" spans="1:8" x14ac:dyDescent="0.25">
      <c r="A59" s="27">
        <v>44427</v>
      </c>
      <c r="B59" s="27" t="s">
        <v>10</v>
      </c>
      <c r="C59" s="36">
        <v>41863324</v>
      </c>
      <c r="D59" s="27" t="s">
        <v>11</v>
      </c>
      <c r="E59" s="28">
        <v>25886</v>
      </c>
      <c r="F59" s="28"/>
      <c r="G59" s="28">
        <f t="shared" si="0"/>
        <v>113086467.77</v>
      </c>
      <c r="H59" s="29"/>
    </row>
    <row r="60" spans="1:8" x14ac:dyDescent="0.25">
      <c r="A60" s="27">
        <v>44427</v>
      </c>
      <c r="B60" s="27" t="s">
        <v>10</v>
      </c>
      <c r="C60" s="36">
        <v>20179475</v>
      </c>
      <c r="D60" s="27" t="s">
        <v>11</v>
      </c>
      <c r="E60" s="28">
        <v>118099.27</v>
      </c>
      <c r="F60" s="28"/>
      <c r="G60" s="28">
        <f t="shared" si="0"/>
        <v>113204567.03999999</v>
      </c>
      <c r="H60" s="29"/>
    </row>
    <row r="61" spans="1:8" x14ac:dyDescent="0.25">
      <c r="A61" s="27">
        <v>44427</v>
      </c>
      <c r="B61" s="27" t="s">
        <v>10</v>
      </c>
      <c r="C61" s="36" t="s">
        <v>49</v>
      </c>
      <c r="D61" s="27" t="s">
        <v>11</v>
      </c>
      <c r="E61" s="28">
        <v>500</v>
      </c>
      <c r="F61" s="28"/>
      <c r="G61" s="28">
        <f t="shared" si="0"/>
        <v>113205067.03999999</v>
      </c>
      <c r="H61" s="29"/>
    </row>
    <row r="62" spans="1:8" x14ac:dyDescent="0.25">
      <c r="A62" s="27">
        <v>44428</v>
      </c>
      <c r="B62" s="27" t="s">
        <v>10</v>
      </c>
      <c r="C62" s="36">
        <v>416487225</v>
      </c>
      <c r="D62" s="27" t="s">
        <v>11</v>
      </c>
      <c r="E62" s="28">
        <v>170</v>
      </c>
      <c r="F62" s="28"/>
      <c r="G62" s="28">
        <f t="shared" si="0"/>
        <v>113205237.03999999</v>
      </c>
      <c r="H62" s="29"/>
    </row>
    <row r="63" spans="1:8" x14ac:dyDescent="0.25">
      <c r="A63" s="27">
        <v>44428</v>
      </c>
      <c r="B63" s="27" t="s">
        <v>10</v>
      </c>
      <c r="C63" s="36">
        <v>416487224</v>
      </c>
      <c r="D63" s="27" t="s">
        <v>11</v>
      </c>
      <c r="E63" s="28">
        <v>148.22999999999999</v>
      </c>
      <c r="F63" s="28"/>
      <c r="G63" s="28">
        <f t="shared" si="0"/>
        <v>113205385.27</v>
      </c>
      <c r="H63" s="29"/>
    </row>
    <row r="64" spans="1:8" x14ac:dyDescent="0.25">
      <c r="A64" s="27">
        <v>44428</v>
      </c>
      <c r="B64" s="27" t="s">
        <v>10</v>
      </c>
      <c r="C64" s="36">
        <v>416487221</v>
      </c>
      <c r="D64" s="27" t="s">
        <v>11</v>
      </c>
      <c r="E64" s="28">
        <v>6475</v>
      </c>
      <c r="F64" s="28"/>
      <c r="G64" s="28">
        <f t="shared" si="0"/>
        <v>113211860.27</v>
      </c>
      <c r="H64" s="29"/>
    </row>
    <row r="65" spans="1:8" x14ac:dyDescent="0.25">
      <c r="A65" s="27">
        <v>44428</v>
      </c>
      <c r="B65" s="27" t="s">
        <v>10</v>
      </c>
      <c r="C65" s="36">
        <v>416487220</v>
      </c>
      <c r="D65" s="27" t="s">
        <v>11</v>
      </c>
      <c r="E65" s="28">
        <v>41591.769999999997</v>
      </c>
      <c r="F65" s="28"/>
      <c r="G65" s="28">
        <f t="shared" si="0"/>
        <v>113253452.03999999</v>
      </c>
      <c r="H65" s="29"/>
    </row>
    <row r="66" spans="1:8" x14ac:dyDescent="0.25">
      <c r="A66" s="27">
        <v>44428</v>
      </c>
      <c r="B66" s="27" t="s">
        <v>10</v>
      </c>
      <c r="C66" s="36" t="s">
        <v>50</v>
      </c>
      <c r="D66" s="27" t="s">
        <v>11</v>
      </c>
      <c r="E66" s="28">
        <v>10620</v>
      </c>
      <c r="F66" s="28"/>
      <c r="G66" s="28">
        <f t="shared" si="0"/>
        <v>113264072.03999999</v>
      </c>
      <c r="H66" s="29"/>
    </row>
    <row r="67" spans="1:8" x14ac:dyDescent="0.25">
      <c r="A67" s="27">
        <v>44428</v>
      </c>
      <c r="B67" s="27" t="s">
        <v>15</v>
      </c>
      <c r="C67" s="36" t="s">
        <v>29</v>
      </c>
      <c r="D67" s="27" t="s">
        <v>11</v>
      </c>
      <c r="E67" s="28">
        <v>25891.759999999998</v>
      </c>
      <c r="F67" s="28"/>
      <c r="G67" s="28">
        <f t="shared" si="0"/>
        <v>113289963.8</v>
      </c>
      <c r="H67" s="29"/>
    </row>
    <row r="68" spans="1:8" x14ac:dyDescent="0.25">
      <c r="A68" s="27">
        <v>44431</v>
      </c>
      <c r="B68" s="27" t="s">
        <v>10</v>
      </c>
      <c r="C68" s="36">
        <v>418633299</v>
      </c>
      <c r="D68" s="27" t="s">
        <v>11</v>
      </c>
      <c r="E68" s="28">
        <v>2250</v>
      </c>
      <c r="F68" s="28"/>
      <c r="G68" s="28">
        <f t="shared" si="0"/>
        <v>113292213.8</v>
      </c>
      <c r="H68" s="29"/>
    </row>
    <row r="69" spans="1:8" x14ac:dyDescent="0.25">
      <c r="A69" s="27">
        <v>44431</v>
      </c>
      <c r="B69" s="27" t="s">
        <v>10</v>
      </c>
      <c r="C69" s="36">
        <v>418633298</v>
      </c>
      <c r="D69" s="27" t="s">
        <v>11</v>
      </c>
      <c r="E69" s="28">
        <v>510</v>
      </c>
      <c r="F69" s="28"/>
      <c r="G69" s="28">
        <f t="shared" si="0"/>
        <v>113292723.8</v>
      </c>
      <c r="H69" s="29"/>
    </row>
    <row r="70" spans="1:8" x14ac:dyDescent="0.25">
      <c r="A70" s="27">
        <v>44431</v>
      </c>
      <c r="B70" s="27" t="s">
        <v>10</v>
      </c>
      <c r="C70" s="36">
        <v>418633297</v>
      </c>
      <c r="D70" s="27" t="s">
        <v>11</v>
      </c>
      <c r="E70" s="28">
        <v>510.53</v>
      </c>
      <c r="F70" s="28"/>
      <c r="G70" s="28">
        <f t="shared" si="0"/>
        <v>113293234.33</v>
      </c>
      <c r="H70" s="29"/>
    </row>
    <row r="71" spans="1:8" x14ac:dyDescent="0.25">
      <c r="A71" s="27">
        <v>44431</v>
      </c>
      <c r="B71" s="27" t="s">
        <v>10</v>
      </c>
      <c r="C71" s="36">
        <v>418633296</v>
      </c>
      <c r="D71" s="27" t="s">
        <v>11</v>
      </c>
      <c r="E71" s="28">
        <v>24742.65</v>
      </c>
      <c r="F71" s="28"/>
      <c r="G71" s="28">
        <f t="shared" si="0"/>
        <v>113317976.98</v>
      </c>
      <c r="H71" s="29"/>
    </row>
    <row r="72" spans="1:8" x14ac:dyDescent="0.25">
      <c r="A72" s="27">
        <v>44431</v>
      </c>
      <c r="B72" s="27" t="s">
        <v>15</v>
      </c>
      <c r="C72" s="36" t="s">
        <v>29</v>
      </c>
      <c r="D72" s="27" t="s">
        <v>11</v>
      </c>
      <c r="E72" s="28">
        <v>300369.83</v>
      </c>
      <c r="F72" s="28"/>
      <c r="G72" s="28">
        <f t="shared" si="0"/>
        <v>113618346.81</v>
      </c>
      <c r="H72" s="29"/>
    </row>
    <row r="73" spans="1:8" x14ac:dyDescent="0.25">
      <c r="A73" s="27">
        <v>44431</v>
      </c>
      <c r="B73" s="27" t="s">
        <v>10</v>
      </c>
      <c r="C73" s="36">
        <v>464015149</v>
      </c>
      <c r="D73" s="27" t="s">
        <v>11</v>
      </c>
      <c r="E73" s="28">
        <v>1636.08</v>
      </c>
      <c r="F73" s="28"/>
      <c r="G73" s="28">
        <f t="shared" ref="G73:G118" si="1">+G72+E73-F73</f>
        <v>113619982.89</v>
      </c>
      <c r="H73" s="29"/>
    </row>
    <row r="74" spans="1:8" x14ac:dyDescent="0.25">
      <c r="A74" s="27">
        <v>44431</v>
      </c>
      <c r="B74" s="27" t="s">
        <v>10</v>
      </c>
      <c r="C74" s="36" t="s">
        <v>51</v>
      </c>
      <c r="D74" s="27" t="s">
        <v>11</v>
      </c>
      <c r="E74" s="28">
        <v>300</v>
      </c>
      <c r="F74" s="28"/>
      <c r="G74" s="28">
        <f t="shared" si="1"/>
        <v>113620282.89</v>
      </c>
      <c r="H74" s="29"/>
    </row>
    <row r="75" spans="1:8" x14ac:dyDescent="0.25">
      <c r="A75" s="27">
        <v>44431</v>
      </c>
      <c r="B75" s="27" t="s">
        <v>10</v>
      </c>
      <c r="C75" s="36" t="s">
        <v>52</v>
      </c>
      <c r="D75" s="27" t="s">
        <v>11</v>
      </c>
      <c r="E75" s="28">
        <v>6369.52</v>
      </c>
      <c r="F75" s="28"/>
      <c r="G75" s="28">
        <f t="shared" si="1"/>
        <v>113626652.41</v>
      </c>
      <c r="H75" s="29"/>
    </row>
    <row r="76" spans="1:8" x14ac:dyDescent="0.25">
      <c r="A76" s="27">
        <v>44432</v>
      </c>
      <c r="B76" s="27" t="s">
        <v>10</v>
      </c>
      <c r="C76" s="36">
        <v>439354306</v>
      </c>
      <c r="D76" s="27" t="s">
        <v>11</v>
      </c>
      <c r="E76" s="28">
        <v>77319.66</v>
      </c>
      <c r="F76" s="28"/>
      <c r="G76" s="28">
        <f t="shared" si="1"/>
        <v>113703972.06999999</v>
      </c>
      <c r="H76" s="29"/>
    </row>
    <row r="77" spans="1:8" x14ac:dyDescent="0.25">
      <c r="A77" s="27">
        <v>44432</v>
      </c>
      <c r="B77" s="27" t="s">
        <v>10</v>
      </c>
      <c r="C77" s="36">
        <v>439354307</v>
      </c>
      <c r="D77" s="27" t="s">
        <v>11</v>
      </c>
      <c r="E77" s="28">
        <v>19812.080000000002</v>
      </c>
      <c r="F77" s="28"/>
      <c r="G77" s="28">
        <f t="shared" si="1"/>
        <v>113723784.14999999</v>
      </c>
      <c r="H77" s="29"/>
    </row>
    <row r="78" spans="1:8" x14ac:dyDescent="0.25">
      <c r="A78" s="27">
        <v>44432</v>
      </c>
      <c r="B78" s="27" t="s">
        <v>10</v>
      </c>
      <c r="C78" s="36">
        <v>439354305</v>
      </c>
      <c r="D78" s="27" t="s">
        <v>11</v>
      </c>
      <c r="E78" s="28">
        <v>14200</v>
      </c>
      <c r="F78" s="28"/>
      <c r="G78" s="28">
        <f t="shared" si="1"/>
        <v>113737984.14999999</v>
      </c>
      <c r="H78" s="29"/>
    </row>
    <row r="79" spans="1:8" x14ac:dyDescent="0.25">
      <c r="A79" s="27">
        <v>44432</v>
      </c>
      <c r="B79" s="27" t="s">
        <v>15</v>
      </c>
      <c r="C79" s="36" t="s">
        <v>15</v>
      </c>
      <c r="D79" s="27" t="s">
        <v>11</v>
      </c>
      <c r="E79" s="28">
        <v>4000</v>
      </c>
      <c r="F79" s="28"/>
      <c r="G79" s="28">
        <f t="shared" si="1"/>
        <v>113741984.14999999</v>
      </c>
      <c r="H79" s="29"/>
    </row>
    <row r="80" spans="1:8" x14ac:dyDescent="0.25">
      <c r="A80" s="27">
        <v>44433</v>
      </c>
      <c r="B80" s="27" t="s">
        <v>10</v>
      </c>
      <c r="C80" s="36">
        <v>424683823</v>
      </c>
      <c r="D80" s="27" t="s">
        <v>11</v>
      </c>
      <c r="E80" s="28">
        <v>29712.37</v>
      </c>
      <c r="F80" s="28"/>
      <c r="G80" s="28">
        <f t="shared" si="1"/>
        <v>113771696.52</v>
      </c>
      <c r="H80" s="29"/>
    </row>
    <row r="81" spans="1:8" x14ac:dyDescent="0.25">
      <c r="A81" s="27">
        <v>44433</v>
      </c>
      <c r="B81" s="27" t="s">
        <v>10</v>
      </c>
      <c r="C81" s="36">
        <v>424683822</v>
      </c>
      <c r="D81" s="27" t="s">
        <v>11</v>
      </c>
      <c r="E81" s="28">
        <v>544597</v>
      </c>
      <c r="F81" s="28"/>
      <c r="G81" s="28">
        <f t="shared" si="1"/>
        <v>114316293.52</v>
      </c>
      <c r="H81" s="29"/>
    </row>
    <row r="82" spans="1:8" x14ac:dyDescent="0.25">
      <c r="A82" s="27">
        <v>44433</v>
      </c>
      <c r="B82" s="27" t="s">
        <v>10</v>
      </c>
      <c r="C82" s="36" t="s">
        <v>53</v>
      </c>
      <c r="D82" s="27" t="s">
        <v>11</v>
      </c>
      <c r="E82" s="28">
        <v>3000</v>
      </c>
      <c r="F82" s="28"/>
      <c r="G82" s="28">
        <f t="shared" si="1"/>
        <v>114319293.52</v>
      </c>
      <c r="H82" s="29"/>
    </row>
    <row r="83" spans="1:8" x14ac:dyDescent="0.25">
      <c r="A83" s="27">
        <v>44434</v>
      </c>
      <c r="B83" s="27" t="s">
        <v>10</v>
      </c>
      <c r="C83" s="36">
        <v>424683965</v>
      </c>
      <c r="D83" s="27" t="s">
        <v>11</v>
      </c>
      <c r="E83" s="28">
        <v>22753</v>
      </c>
      <c r="F83" s="28"/>
      <c r="G83" s="28">
        <f t="shared" si="1"/>
        <v>114342046.52</v>
      </c>
      <c r="H83" s="29"/>
    </row>
    <row r="84" spans="1:8" x14ac:dyDescent="0.25">
      <c r="A84" s="27">
        <v>44434</v>
      </c>
      <c r="B84" s="27" t="s">
        <v>10</v>
      </c>
      <c r="C84" s="36">
        <v>424683966</v>
      </c>
      <c r="D84" s="27" t="s">
        <v>11</v>
      </c>
      <c r="E84" s="28">
        <v>1101.26</v>
      </c>
      <c r="F84" s="28"/>
      <c r="G84" s="28">
        <f t="shared" si="1"/>
        <v>114343147.78</v>
      </c>
      <c r="H84" s="29"/>
    </row>
    <row r="85" spans="1:8" x14ac:dyDescent="0.25">
      <c r="A85" s="27">
        <v>44434</v>
      </c>
      <c r="B85" s="27" t="s">
        <v>10</v>
      </c>
      <c r="C85" s="36">
        <v>201179482</v>
      </c>
      <c r="D85" s="27" t="s">
        <v>11</v>
      </c>
      <c r="E85" s="28">
        <v>175000</v>
      </c>
      <c r="F85" s="28"/>
      <c r="G85" s="28">
        <f t="shared" si="1"/>
        <v>114518147.78</v>
      </c>
      <c r="H85" s="29"/>
    </row>
    <row r="86" spans="1:8" x14ac:dyDescent="0.25">
      <c r="A86" s="27">
        <v>44435</v>
      </c>
      <c r="B86" s="27" t="s">
        <v>10</v>
      </c>
      <c r="C86" s="36">
        <v>439354187</v>
      </c>
      <c r="D86" s="27" t="s">
        <v>11</v>
      </c>
      <c r="E86" s="28">
        <v>282385</v>
      </c>
      <c r="F86" s="28"/>
      <c r="G86" s="28">
        <f t="shared" si="1"/>
        <v>114800532.78</v>
      </c>
      <c r="H86" s="29"/>
    </row>
    <row r="87" spans="1:8" x14ac:dyDescent="0.25">
      <c r="A87" s="27">
        <v>44435</v>
      </c>
      <c r="B87" s="27" t="s">
        <v>10</v>
      </c>
      <c r="C87" s="36">
        <v>439354188</v>
      </c>
      <c r="D87" s="27" t="s">
        <v>11</v>
      </c>
      <c r="E87" s="28">
        <v>8494.64</v>
      </c>
      <c r="F87" s="28"/>
      <c r="G87" s="28">
        <f t="shared" si="1"/>
        <v>114809027.42</v>
      </c>
      <c r="H87" s="29"/>
    </row>
    <row r="88" spans="1:8" x14ac:dyDescent="0.25">
      <c r="A88" s="27">
        <v>44435</v>
      </c>
      <c r="B88" s="27" t="s">
        <v>10</v>
      </c>
      <c r="C88" s="36" t="s">
        <v>54</v>
      </c>
      <c r="D88" s="27" t="s">
        <v>11</v>
      </c>
      <c r="E88" s="28">
        <v>3000</v>
      </c>
      <c r="F88" s="28"/>
      <c r="G88" s="28">
        <f t="shared" si="1"/>
        <v>114812027.42</v>
      </c>
      <c r="H88" s="29"/>
    </row>
    <row r="89" spans="1:8" x14ac:dyDescent="0.25">
      <c r="A89" s="27">
        <v>44438</v>
      </c>
      <c r="B89" s="27" t="s">
        <v>10</v>
      </c>
      <c r="C89" s="36">
        <v>439353392</v>
      </c>
      <c r="D89" s="27" t="s">
        <v>11</v>
      </c>
      <c r="E89" s="28">
        <v>11405.21</v>
      </c>
      <c r="F89" s="28"/>
      <c r="G89" s="28">
        <f t="shared" si="1"/>
        <v>114823432.63</v>
      </c>
      <c r="H89" s="29"/>
    </row>
    <row r="90" spans="1:8" x14ac:dyDescent="0.25">
      <c r="A90" s="27">
        <v>44438</v>
      </c>
      <c r="B90" s="27" t="s">
        <v>10</v>
      </c>
      <c r="C90" s="36">
        <v>439353389</v>
      </c>
      <c r="D90" s="27" t="s">
        <v>11</v>
      </c>
      <c r="E90" s="28">
        <v>10500</v>
      </c>
      <c r="F90" s="28"/>
      <c r="G90" s="28">
        <f t="shared" si="1"/>
        <v>114833932.63</v>
      </c>
      <c r="H90" s="29"/>
    </row>
    <row r="91" spans="1:8" x14ac:dyDescent="0.25">
      <c r="A91" s="27">
        <v>44438</v>
      </c>
      <c r="B91" s="27" t="s">
        <v>10</v>
      </c>
      <c r="C91" s="36">
        <v>439353391</v>
      </c>
      <c r="D91" s="27" t="s">
        <v>11</v>
      </c>
      <c r="E91" s="28">
        <v>38013</v>
      </c>
      <c r="F91" s="28"/>
      <c r="G91" s="28">
        <f t="shared" si="1"/>
        <v>114871945.63</v>
      </c>
      <c r="H91" s="29"/>
    </row>
    <row r="92" spans="1:8" x14ac:dyDescent="0.25">
      <c r="A92" s="27">
        <v>44438</v>
      </c>
      <c r="B92" s="27" t="s">
        <v>10</v>
      </c>
      <c r="C92" s="36">
        <v>439353391</v>
      </c>
      <c r="D92" s="27" t="s">
        <v>11</v>
      </c>
      <c r="E92" s="28">
        <v>170</v>
      </c>
      <c r="F92" s="28"/>
      <c r="G92" s="28">
        <f t="shared" si="1"/>
        <v>114872115.63</v>
      </c>
      <c r="H92" s="29"/>
    </row>
    <row r="93" spans="1:8" x14ac:dyDescent="0.25">
      <c r="A93" s="27">
        <v>44438</v>
      </c>
      <c r="B93" s="27" t="s">
        <v>10</v>
      </c>
      <c r="C93" s="36" t="s">
        <v>55</v>
      </c>
      <c r="D93" s="27" t="s">
        <v>11</v>
      </c>
      <c r="E93" s="28">
        <v>600</v>
      </c>
      <c r="F93" s="28"/>
      <c r="G93" s="28">
        <f t="shared" si="1"/>
        <v>114872715.63</v>
      </c>
      <c r="H93" s="29"/>
    </row>
    <row r="94" spans="1:8" x14ac:dyDescent="0.25">
      <c r="A94" s="27">
        <v>44439</v>
      </c>
      <c r="B94" s="27" t="s">
        <v>10</v>
      </c>
      <c r="C94" s="36">
        <v>440303475</v>
      </c>
      <c r="D94" s="27" t="s">
        <v>11</v>
      </c>
      <c r="E94" s="28">
        <v>170</v>
      </c>
      <c r="F94" s="28"/>
      <c r="G94" s="28">
        <f t="shared" si="1"/>
        <v>114872885.63</v>
      </c>
      <c r="H94" s="29"/>
    </row>
    <row r="95" spans="1:8" x14ac:dyDescent="0.25">
      <c r="A95" s="27">
        <v>44439</v>
      </c>
      <c r="B95" s="27" t="s">
        <v>10</v>
      </c>
      <c r="C95" s="36">
        <v>440303471</v>
      </c>
      <c r="D95" s="27" t="s">
        <v>11</v>
      </c>
      <c r="E95" s="28">
        <v>44835.95</v>
      </c>
      <c r="F95" s="28"/>
      <c r="G95" s="28">
        <f t="shared" si="1"/>
        <v>114917721.58</v>
      </c>
      <c r="H95" s="29"/>
    </row>
    <row r="96" spans="1:8" x14ac:dyDescent="0.25">
      <c r="A96" s="27">
        <v>44439</v>
      </c>
      <c r="B96" s="27" t="s">
        <v>10</v>
      </c>
      <c r="C96" s="36">
        <v>440303472</v>
      </c>
      <c r="D96" s="27" t="s">
        <v>11</v>
      </c>
      <c r="E96" s="28">
        <v>8263.32</v>
      </c>
      <c r="F96" s="28"/>
      <c r="G96" s="28">
        <f t="shared" si="1"/>
        <v>114925984.89999999</v>
      </c>
      <c r="H96" s="29"/>
    </row>
    <row r="97" spans="1:8" x14ac:dyDescent="0.25">
      <c r="A97" s="27">
        <v>44439</v>
      </c>
      <c r="B97" s="27" t="s">
        <v>10</v>
      </c>
      <c r="C97" s="36">
        <v>440303474</v>
      </c>
      <c r="D97" s="27" t="s">
        <v>11</v>
      </c>
      <c r="E97" s="28">
        <v>220.05</v>
      </c>
      <c r="F97" s="28"/>
      <c r="G97" s="28">
        <f t="shared" si="1"/>
        <v>114926204.94999999</v>
      </c>
      <c r="H97" s="29"/>
    </row>
    <row r="98" spans="1:8" x14ac:dyDescent="0.25">
      <c r="A98" s="27">
        <v>44439</v>
      </c>
      <c r="B98" s="27" t="s">
        <v>10</v>
      </c>
      <c r="C98" s="36">
        <v>20179484</v>
      </c>
      <c r="D98" s="27" t="s">
        <v>11</v>
      </c>
      <c r="E98" s="28">
        <v>120000</v>
      </c>
      <c r="F98" s="28"/>
      <c r="G98" s="28">
        <f t="shared" si="1"/>
        <v>115046204.94999999</v>
      </c>
      <c r="H98" s="29"/>
    </row>
    <row r="99" spans="1:8" x14ac:dyDescent="0.25">
      <c r="A99" s="27">
        <v>44439</v>
      </c>
      <c r="B99" s="27" t="s">
        <v>15</v>
      </c>
      <c r="C99" s="36" t="s">
        <v>15</v>
      </c>
      <c r="D99" s="27" t="s">
        <v>11</v>
      </c>
      <c r="E99" s="28">
        <v>6000</v>
      </c>
      <c r="F99" s="28"/>
      <c r="G99" s="28">
        <f t="shared" si="1"/>
        <v>115052204.94999999</v>
      </c>
      <c r="H99" s="29"/>
    </row>
    <row r="100" spans="1:8" x14ac:dyDescent="0.25">
      <c r="A100" s="27">
        <v>44439</v>
      </c>
      <c r="B100" s="27" t="s">
        <v>12</v>
      </c>
      <c r="C100" s="36">
        <v>221401</v>
      </c>
      <c r="D100" s="27" t="s">
        <v>26</v>
      </c>
      <c r="E100" s="28"/>
      <c r="F100" s="28">
        <v>150</v>
      </c>
      <c r="G100" s="28">
        <f t="shared" si="1"/>
        <v>115052054.94999999</v>
      </c>
      <c r="H100" s="29"/>
    </row>
    <row r="101" spans="1:8" x14ac:dyDescent="0.25">
      <c r="A101" s="27">
        <v>44439</v>
      </c>
      <c r="B101" s="27" t="s">
        <v>12</v>
      </c>
      <c r="C101" s="36">
        <v>222201</v>
      </c>
      <c r="D101" s="27" t="s">
        <v>21</v>
      </c>
      <c r="E101" s="28"/>
      <c r="F101" s="28">
        <v>9794</v>
      </c>
      <c r="G101" s="28">
        <f t="shared" si="1"/>
        <v>115042260.94999999</v>
      </c>
      <c r="H101" s="29"/>
    </row>
    <row r="102" spans="1:8" x14ac:dyDescent="0.25">
      <c r="A102" s="27">
        <v>44439</v>
      </c>
      <c r="B102" s="27" t="s">
        <v>12</v>
      </c>
      <c r="C102" s="36">
        <v>223101</v>
      </c>
      <c r="D102" s="27" t="s">
        <v>30</v>
      </c>
      <c r="E102" s="28"/>
      <c r="F102" s="28">
        <v>60050</v>
      </c>
      <c r="G102" s="28">
        <f t="shared" si="1"/>
        <v>114982210.94999999</v>
      </c>
      <c r="H102" s="29"/>
    </row>
    <row r="103" spans="1:8" x14ac:dyDescent="0.25">
      <c r="A103" s="27">
        <v>44439</v>
      </c>
      <c r="B103" s="27" t="s">
        <v>12</v>
      </c>
      <c r="C103" s="36">
        <v>224401</v>
      </c>
      <c r="D103" s="27" t="s">
        <v>20</v>
      </c>
      <c r="E103" s="28"/>
      <c r="F103" s="28">
        <v>8654</v>
      </c>
      <c r="G103" s="28">
        <f t="shared" si="1"/>
        <v>114973556.94999999</v>
      </c>
      <c r="H103" s="29"/>
    </row>
    <row r="104" spans="1:8" x14ac:dyDescent="0.25">
      <c r="A104" s="27">
        <v>44439</v>
      </c>
      <c r="B104" s="27" t="s">
        <v>12</v>
      </c>
      <c r="C104" s="36">
        <v>225101</v>
      </c>
      <c r="D104" s="27" t="s">
        <v>56</v>
      </c>
      <c r="E104" s="28"/>
      <c r="F104" s="28">
        <v>48046.879999999997</v>
      </c>
      <c r="G104" s="28">
        <f t="shared" si="1"/>
        <v>114925510.06999999</v>
      </c>
      <c r="H104" s="29"/>
    </row>
    <row r="105" spans="1:8" x14ac:dyDescent="0.25">
      <c r="A105" s="27">
        <v>44439</v>
      </c>
      <c r="B105" s="27" t="s">
        <v>12</v>
      </c>
      <c r="C105" s="36">
        <v>227106</v>
      </c>
      <c r="D105" s="27" t="s">
        <v>57</v>
      </c>
      <c r="E105" s="28"/>
      <c r="F105" s="28">
        <v>5868.2</v>
      </c>
      <c r="G105" s="28">
        <f t="shared" si="1"/>
        <v>114919641.86999999</v>
      </c>
      <c r="H105" s="29"/>
    </row>
    <row r="106" spans="1:8" x14ac:dyDescent="0.25">
      <c r="A106" s="27">
        <v>44439</v>
      </c>
      <c r="B106" s="27" t="s">
        <v>12</v>
      </c>
      <c r="C106" s="36">
        <v>227202</v>
      </c>
      <c r="D106" s="27" t="s">
        <v>58</v>
      </c>
      <c r="E106" s="28"/>
      <c r="F106" s="28">
        <v>8850</v>
      </c>
      <c r="G106" s="28">
        <f t="shared" si="1"/>
        <v>114910791.86999999</v>
      </c>
      <c r="H106" s="29"/>
    </row>
    <row r="107" spans="1:8" x14ac:dyDescent="0.25">
      <c r="A107" s="27">
        <v>44439</v>
      </c>
      <c r="B107" s="27" t="s">
        <v>12</v>
      </c>
      <c r="C107" s="36">
        <v>227206</v>
      </c>
      <c r="D107" s="27" t="s">
        <v>19</v>
      </c>
      <c r="E107" s="28"/>
      <c r="F107" s="28">
        <v>1475</v>
      </c>
      <c r="G107" s="28">
        <f t="shared" si="1"/>
        <v>114909316.86999999</v>
      </c>
      <c r="H107" s="29"/>
    </row>
    <row r="108" spans="1:8" x14ac:dyDescent="0.25">
      <c r="A108" s="27">
        <v>44439</v>
      </c>
      <c r="B108" s="27" t="s">
        <v>12</v>
      </c>
      <c r="C108" s="36">
        <v>231101</v>
      </c>
      <c r="D108" s="27" t="s">
        <v>18</v>
      </c>
      <c r="E108" s="28"/>
      <c r="F108" s="28">
        <v>18802.88</v>
      </c>
      <c r="G108" s="28">
        <f t="shared" si="1"/>
        <v>114890513.98999999</v>
      </c>
      <c r="H108" s="29"/>
    </row>
    <row r="109" spans="1:8" x14ac:dyDescent="0.25">
      <c r="A109" s="27">
        <v>44439</v>
      </c>
      <c r="B109" s="27" t="s">
        <v>12</v>
      </c>
      <c r="C109" s="36">
        <v>235401</v>
      </c>
      <c r="D109" s="27" t="s">
        <v>22</v>
      </c>
      <c r="E109" s="28"/>
      <c r="F109" s="28">
        <v>420</v>
      </c>
      <c r="G109" s="28">
        <f t="shared" si="1"/>
        <v>114890093.98999999</v>
      </c>
      <c r="H109" s="29"/>
    </row>
    <row r="110" spans="1:8" x14ac:dyDescent="0.25">
      <c r="A110" s="27">
        <v>44439</v>
      </c>
      <c r="B110" s="27" t="s">
        <v>12</v>
      </c>
      <c r="C110" s="36">
        <v>235501</v>
      </c>
      <c r="D110" s="27" t="s">
        <v>23</v>
      </c>
      <c r="E110" s="28"/>
      <c r="F110" s="28">
        <v>4300</v>
      </c>
      <c r="G110" s="28">
        <f t="shared" si="1"/>
        <v>114885793.98999999</v>
      </c>
      <c r="H110" s="29"/>
    </row>
    <row r="111" spans="1:8" x14ac:dyDescent="0.25">
      <c r="A111" s="27">
        <v>44439</v>
      </c>
      <c r="B111" s="27" t="s">
        <v>12</v>
      </c>
      <c r="C111" s="36">
        <v>236101</v>
      </c>
      <c r="D111" s="27" t="s">
        <v>17</v>
      </c>
      <c r="E111" s="28"/>
      <c r="F111" s="28">
        <v>210</v>
      </c>
      <c r="G111" s="28">
        <f t="shared" si="1"/>
        <v>114885583.98999999</v>
      </c>
      <c r="H111" s="29"/>
    </row>
    <row r="112" spans="1:8" x14ac:dyDescent="0.25">
      <c r="A112" s="27">
        <v>44439</v>
      </c>
      <c r="B112" s="27" t="s">
        <v>12</v>
      </c>
      <c r="C112" s="36">
        <v>236306</v>
      </c>
      <c r="D112" s="27" t="s">
        <v>33</v>
      </c>
      <c r="E112" s="28"/>
      <c r="F112" s="28">
        <v>2330.0100000000002</v>
      </c>
      <c r="G112" s="28">
        <f t="shared" si="1"/>
        <v>114883253.97999999</v>
      </c>
      <c r="H112" s="29"/>
    </row>
    <row r="113" spans="1:13" x14ac:dyDescent="0.25">
      <c r="A113" s="27">
        <v>44439</v>
      </c>
      <c r="B113" s="27" t="s">
        <v>12</v>
      </c>
      <c r="C113" s="36">
        <v>237105</v>
      </c>
      <c r="D113" s="27" t="s">
        <v>32</v>
      </c>
      <c r="E113" s="28"/>
      <c r="F113" s="28">
        <v>295</v>
      </c>
      <c r="G113" s="28">
        <f t="shared" si="1"/>
        <v>114882958.97999999</v>
      </c>
      <c r="H113" s="29"/>
    </row>
    <row r="114" spans="1:13" x14ac:dyDescent="0.25">
      <c r="A114" s="27">
        <v>44439</v>
      </c>
      <c r="B114" s="27" t="s">
        <v>12</v>
      </c>
      <c r="C114" s="36">
        <v>237207</v>
      </c>
      <c r="D114" s="27" t="s">
        <v>34</v>
      </c>
      <c r="E114" s="28"/>
      <c r="F114" s="28">
        <v>1035</v>
      </c>
      <c r="G114" s="28">
        <f t="shared" si="1"/>
        <v>114881923.97999999</v>
      </c>
      <c r="H114" s="29"/>
    </row>
    <row r="115" spans="1:13" x14ac:dyDescent="0.25">
      <c r="A115" s="27">
        <v>44439</v>
      </c>
      <c r="B115" s="27" t="s">
        <v>12</v>
      </c>
      <c r="C115" s="36">
        <v>237299</v>
      </c>
      <c r="D115" s="27" t="s">
        <v>59</v>
      </c>
      <c r="E115" s="28"/>
      <c r="F115" s="28">
        <v>79.95</v>
      </c>
      <c r="G115" s="28">
        <f t="shared" si="1"/>
        <v>114881844.02999999</v>
      </c>
      <c r="H115" s="29"/>
    </row>
    <row r="116" spans="1:13" x14ac:dyDescent="0.25">
      <c r="A116" s="27">
        <v>44439</v>
      </c>
      <c r="B116" s="27" t="s">
        <v>12</v>
      </c>
      <c r="C116" s="36">
        <v>239101</v>
      </c>
      <c r="D116" s="27" t="s">
        <v>27</v>
      </c>
      <c r="E116" s="28"/>
      <c r="F116" s="28">
        <v>329.9</v>
      </c>
      <c r="G116" s="28">
        <f t="shared" si="1"/>
        <v>114881514.12999998</v>
      </c>
      <c r="H116" s="29"/>
    </row>
    <row r="117" spans="1:13" x14ac:dyDescent="0.25">
      <c r="A117" s="27">
        <v>44439</v>
      </c>
      <c r="B117" s="27" t="s">
        <v>12</v>
      </c>
      <c r="C117" s="36">
        <v>239201</v>
      </c>
      <c r="D117" s="27" t="s">
        <v>60</v>
      </c>
      <c r="E117" s="28"/>
      <c r="F117" s="28">
        <v>12596.2</v>
      </c>
      <c r="G117" s="28">
        <f t="shared" si="1"/>
        <v>114868917.92999998</v>
      </c>
      <c r="H117" s="29"/>
    </row>
    <row r="118" spans="1:13" x14ac:dyDescent="0.25">
      <c r="A118" s="27">
        <v>44439</v>
      </c>
      <c r="B118" s="27" t="s">
        <v>12</v>
      </c>
      <c r="C118" s="36">
        <v>239601</v>
      </c>
      <c r="D118" s="27" t="s">
        <v>14</v>
      </c>
      <c r="E118" s="28"/>
      <c r="F118" s="28">
        <v>26635.72</v>
      </c>
      <c r="G118" s="28">
        <f t="shared" si="1"/>
        <v>114842282.20999998</v>
      </c>
      <c r="H118" s="29"/>
    </row>
    <row r="119" spans="1:13" s="26" customFormat="1" ht="25.5" customHeight="1" x14ac:dyDescent="0.25">
      <c r="A119" s="11"/>
      <c r="B119" s="27"/>
      <c r="C119" s="35"/>
      <c r="D119" s="27"/>
      <c r="E119" s="28"/>
      <c r="F119" s="28"/>
      <c r="G119" s="28"/>
    </row>
    <row r="120" spans="1:13" ht="25.5" customHeight="1" x14ac:dyDescent="0.25">
      <c r="A120" s="31"/>
      <c r="B120" s="31"/>
      <c r="C120" s="55"/>
      <c r="D120" s="31" t="s">
        <v>39</v>
      </c>
      <c r="E120" s="32">
        <f>SUM(E7:E119)</f>
        <v>115052204.94999999</v>
      </c>
      <c r="F120" s="32">
        <f>SUM(F103:F119)</f>
        <v>139928.74</v>
      </c>
      <c r="G120" s="32">
        <f>+E120-F120</f>
        <v>114912276.20999999</v>
      </c>
      <c r="H120" s="29"/>
    </row>
    <row r="121" spans="1:13" ht="25.5" customHeight="1" x14ac:dyDescent="0.25">
      <c r="A121" s="33"/>
      <c r="B121" s="33"/>
      <c r="C121" s="43"/>
      <c r="D121" s="33"/>
      <c r="E121" s="34"/>
      <c r="F121" s="34"/>
      <c r="G121" s="34"/>
      <c r="H121" s="44"/>
      <c r="I121" s="45"/>
      <c r="J121" s="45"/>
      <c r="K121" s="45"/>
      <c r="L121" s="45"/>
      <c r="M121" s="45"/>
    </row>
    <row r="122" spans="1:13" ht="25.5" customHeight="1" x14ac:dyDescent="0.25">
      <c r="A122" s="33"/>
      <c r="B122" s="33"/>
      <c r="C122" s="43"/>
      <c r="D122" s="53"/>
      <c r="E122" s="54"/>
      <c r="F122" s="54"/>
      <c r="G122" s="34"/>
      <c r="H122" s="44"/>
      <c r="I122" s="45"/>
      <c r="J122" s="45"/>
      <c r="K122" s="45"/>
      <c r="L122" s="45"/>
      <c r="M122" s="45"/>
    </row>
    <row r="123" spans="1:13" x14ac:dyDescent="0.25">
      <c r="A123" s="33"/>
      <c r="B123" s="33"/>
      <c r="C123" s="43"/>
      <c r="D123" s="53"/>
      <c r="E123" s="54"/>
      <c r="F123" s="54"/>
      <c r="G123" s="34"/>
      <c r="H123" s="44"/>
      <c r="I123" s="45"/>
      <c r="J123" s="45"/>
      <c r="K123" s="45"/>
      <c r="L123" s="45"/>
      <c r="M123" s="45"/>
    </row>
    <row r="124" spans="1:13" ht="18.75" x14ac:dyDescent="0.25">
      <c r="A124" s="53" t="s">
        <v>13</v>
      </c>
      <c r="B124" s="33" t="s">
        <v>24</v>
      </c>
      <c r="C124" s="43"/>
      <c r="D124" s="53" t="s">
        <v>36</v>
      </c>
      <c r="E124" s="54" t="s">
        <v>31</v>
      </c>
      <c r="F124" s="54"/>
      <c r="G124" s="34"/>
      <c r="H124" s="44"/>
      <c r="I124" s="45"/>
      <c r="J124" s="45"/>
      <c r="K124" s="45"/>
      <c r="L124" s="45"/>
      <c r="M124" s="45"/>
    </row>
    <row r="125" spans="1:13" ht="18.75" x14ac:dyDescent="0.25">
      <c r="A125" s="33"/>
      <c r="B125" s="33" t="s">
        <v>37</v>
      </c>
      <c r="C125" s="43"/>
      <c r="D125" s="53"/>
      <c r="E125" s="54" t="s">
        <v>35</v>
      </c>
      <c r="F125" s="54"/>
      <c r="G125" s="34"/>
      <c r="H125" s="44"/>
      <c r="I125" s="45"/>
      <c r="J125" s="45"/>
      <c r="K125" s="45"/>
      <c r="L125" s="45"/>
      <c r="M125" s="45"/>
    </row>
    <row r="126" spans="1:13" x14ac:dyDescent="0.25">
      <c r="A126" s="33"/>
      <c r="B126" s="33"/>
      <c r="C126" s="43"/>
      <c r="D126" s="53"/>
      <c r="E126" s="54"/>
      <c r="F126" s="54"/>
      <c r="G126" s="34"/>
      <c r="H126" s="44"/>
      <c r="I126" s="45"/>
      <c r="J126" s="45"/>
      <c r="K126" s="45"/>
      <c r="L126" s="45"/>
      <c r="M126" s="45"/>
    </row>
    <row r="127" spans="1:13" x14ac:dyDescent="0.25">
      <c r="A127" s="33"/>
      <c r="B127" s="33"/>
      <c r="C127" s="43"/>
      <c r="D127" s="53"/>
      <c r="E127" s="54"/>
      <c r="F127" s="54"/>
      <c r="G127" s="34"/>
      <c r="H127" s="45"/>
      <c r="I127" s="45"/>
      <c r="J127" s="45"/>
      <c r="K127" s="45"/>
      <c r="L127" s="45"/>
      <c r="M127" s="45"/>
    </row>
    <row r="128" spans="1:13" x14ac:dyDescent="0.25">
      <c r="A128" s="33"/>
      <c r="B128" s="33"/>
      <c r="C128" s="43"/>
      <c r="D128" s="53"/>
      <c r="E128" s="54"/>
      <c r="F128" s="54"/>
      <c r="G128" s="34"/>
      <c r="H128" s="45"/>
      <c r="I128" s="45"/>
      <c r="J128" s="45"/>
      <c r="K128" s="45"/>
      <c r="L128" s="45"/>
      <c r="M128" s="45"/>
    </row>
    <row r="129" spans="1:13" x14ac:dyDescent="0.25">
      <c r="A129" s="33"/>
      <c r="B129" s="33"/>
      <c r="C129" s="43"/>
      <c r="D129" s="53"/>
      <c r="E129" s="54"/>
      <c r="F129" s="54"/>
      <c r="G129" s="34"/>
      <c r="H129" s="45"/>
      <c r="I129" s="45"/>
      <c r="J129" s="45"/>
      <c r="K129" s="45"/>
      <c r="L129" s="45"/>
      <c r="M129" s="45"/>
    </row>
    <row r="130" spans="1:13" x14ac:dyDescent="0.25">
      <c r="A130" s="33"/>
      <c r="B130" s="33"/>
      <c r="C130" s="43"/>
      <c r="D130" s="33"/>
      <c r="E130" s="34"/>
      <c r="F130" s="34"/>
      <c r="G130" s="34"/>
      <c r="H130" s="45"/>
      <c r="I130" s="45"/>
      <c r="J130" s="45"/>
      <c r="K130" s="45"/>
      <c r="L130" s="45"/>
      <c r="M130" s="45"/>
    </row>
    <row r="131" spans="1:13" x14ac:dyDescent="0.25">
      <c r="A131" s="33"/>
      <c r="B131" s="33"/>
      <c r="C131" s="43"/>
      <c r="D131" s="33"/>
      <c r="E131" s="34"/>
      <c r="F131" s="34"/>
      <c r="G131" s="34"/>
      <c r="H131" s="45"/>
      <c r="I131" s="45"/>
      <c r="J131" s="45"/>
      <c r="K131" s="45"/>
      <c r="L131" s="45"/>
      <c r="M131" s="45"/>
    </row>
    <row r="132" spans="1:13" x14ac:dyDescent="0.25">
      <c r="A132" s="46"/>
      <c r="B132" s="47"/>
      <c r="C132" s="48"/>
      <c r="D132" s="47"/>
      <c r="E132" s="49"/>
      <c r="F132" s="49"/>
      <c r="G132" s="49"/>
      <c r="H132" s="45"/>
      <c r="I132" s="45"/>
      <c r="J132" s="45"/>
      <c r="K132" s="45"/>
      <c r="L132" s="45"/>
      <c r="M132" s="45"/>
    </row>
    <row r="133" spans="1:13" x14ac:dyDescent="0.25">
      <c r="A133" s="46"/>
      <c r="B133" s="47"/>
      <c r="C133" s="48"/>
      <c r="D133" s="47"/>
      <c r="E133" s="49"/>
      <c r="F133" s="49"/>
      <c r="G133" s="49"/>
      <c r="H133" s="45"/>
      <c r="I133" s="45"/>
      <c r="J133" s="45"/>
      <c r="K133" s="45"/>
      <c r="L133" s="45"/>
      <c r="M133" s="45"/>
    </row>
    <row r="134" spans="1:13" x14ac:dyDescent="0.25">
      <c r="A134" s="46"/>
      <c r="B134" s="47"/>
      <c r="C134" s="48"/>
      <c r="D134" s="47"/>
      <c r="E134" s="49"/>
      <c r="F134" s="49"/>
      <c r="G134" s="49"/>
      <c r="H134" s="45"/>
      <c r="I134" s="45"/>
      <c r="J134" s="45"/>
      <c r="K134" s="45"/>
      <c r="L134" s="45"/>
      <c r="M134" s="45"/>
    </row>
    <row r="135" spans="1:13" x14ac:dyDescent="0.25">
      <c r="A135" s="46"/>
      <c r="B135" s="47"/>
      <c r="C135" s="48"/>
      <c r="D135" s="47"/>
      <c r="E135" s="49"/>
      <c r="F135" s="49"/>
      <c r="G135" s="49"/>
      <c r="H135" s="45"/>
      <c r="I135" s="45"/>
      <c r="J135" s="45"/>
      <c r="K135" s="45"/>
      <c r="L135" s="45"/>
      <c r="M135" s="45"/>
    </row>
    <row r="136" spans="1:13" x14ac:dyDescent="0.25">
      <c r="A136" s="46"/>
      <c r="B136" s="47"/>
      <c r="C136" s="48"/>
      <c r="D136" s="47"/>
      <c r="E136" s="49"/>
      <c r="F136" s="49"/>
      <c r="G136" s="49"/>
      <c r="H136" s="45"/>
      <c r="I136" s="45"/>
      <c r="J136" s="45"/>
      <c r="K136" s="45"/>
      <c r="L136" s="45"/>
      <c r="M136" s="45"/>
    </row>
    <row r="137" spans="1:13" x14ac:dyDescent="0.25">
      <c r="A137" s="46"/>
      <c r="B137" s="47"/>
      <c r="C137" s="48"/>
      <c r="D137" s="47"/>
      <c r="E137" s="49"/>
      <c r="F137" s="49"/>
      <c r="G137" s="49"/>
      <c r="H137" s="45"/>
      <c r="I137" s="45"/>
      <c r="J137" s="45"/>
      <c r="K137" s="45"/>
      <c r="L137" s="45"/>
      <c r="M137" s="45"/>
    </row>
    <row r="138" spans="1:13" x14ac:dyDescent="0.25">
      <c r="A138" s="46"/>
      <c r="B138" s="47"/>
      <c r="C138" s="48"/>
      <c r="D138" s="47"/>
      <c r="E138" s="49"/>
      <c r="F138" s="49"/>
      <c r="G138" s="49"/>
      <c r="H138" s="45"/>
      <c r="I138" s="45"/>
      <c r="J138" s="45"/>
      <c r="K138" s="45"/>
      <c r="L138" s="45"/>
      <c r="M138" s="45"/>
    </row>
    <row r="139" spans="1:13" x14ac:dyDescent="0.25">
      <c r="A139" s="46"/>
      <c r="B139" s="47"/>
      <c r="C139" s="48"/>
      <c r="D139" s="47"/>
      <c r="E139" s="49"/>
      <c r="F139" s="49"/>
      <c r="G139" s="49"/>
      <c r="H139" s="45"/>
      <c r="I139" s="45"/>
      <c r="J139" s="45"/>
      <c r="K139" s="45"/>
      <c r="L139" s="45"/>
      <c r="M139" s="45"/>
    </row>
    <row r="140" spans="1:13" x14ac:dyDescent="0.25">
      <c r="A140" s="46"/>
      <c r="B140" s="47"/>
      <c r="C140" s="48"/>
      <c r="D140" s="47"/>
      <c r="E140" s="49"/>
      <c r="F140" s="49"/>
      <c r="G140" s="49"/>
      <c r="H140" s="45"/>
      <c r="I140" s="45"/>
      <c r="J140" s="45"/>
      <c r="K140" s="45"/>
      <c r="L140" s="45"/>
      <c r="M140" s="45"/>
    </row>
    <row r="141" spans="1:13" x14ac:dyDescent="0.25">
      <c r="A141" s="46"/>
      <c r="B141" s="47"/>
      <c r="C141" s="48"/>
      <c r="D141" s="47"/>
      <c r="E141" s="49"/>
      <c r="F141" s="49"/>
      <c r="G141" s="49"/>
      <c r="H141" s="45"/>
      <c r="I141" s="45"/>
      <c r="J141" s="45"/>
      <c r="K141" s="45"/>
      <c r="L141" s="45"/>
      <c r="M141" s="45"/>
    </row>
    <row r="142" spans="1:13" x14ac:dyDescent="0.25">
      <c r="A142" s="46"/>
      <c r="B142" s="47"/>
      <c r="C142" s="48"/>
      <c r="D142" s="47"/>
      <c r="E142" s="49"/>
      <c r="F142" s="49"/>
      <c r="G142" s="49"/>
      <c r="H142" s="45"/>
      <c r="I142" s="45"/>
      <c r="J142" s="45"/>
      <c r="K142" s="45"/>
      <c r="L142" s="45"/>
      <c r="M142" s="45"/>
    </row>
    <row r="143" spans="1:13" x14ac:dyDescent="0.25">
      <c r="A143" s="50"/>
      <c r="B143" s="45"/>
      <c r="C143" s="51"/>
      <c r="D143" s="45"/>
      <c r="E143" s="52"/>
      <c r="F143" s="52"/>
      <c r="G143" s="52"/>
      <c r="H143" s="45"/>
      <c r="I143" s="45"/>
      <c r="J143" s="45"/>
      <c r="K143" s="45"/>
      <c r="L143" s="45"/>
      <c r="M143" s="45"/>
    </row>
    <row r="144" spans="1:13" x14ac:dyDescent="0.25">
      <c r="A144" s="50"/>
      <c r="B144" s="45"/>
      <c r="C144" s="51"/>
      <c r="D144" s="45"/>
      <c r="E144" s="52"/>
      <c r="F144" s="52"/>
      <c r="G144" s="52"/>
      <c r="H144" s="45"/>
      <c r="I144" s="45"/>
      <c r="J144" s="45"/>
      <c r="K144" s="45"/>
      <c r="L144" s="45"/>
      <c r="M144" s="45"/>
    </row>
  </sheetData>
  <pageMargins left="0.70866141732283472" right="0.70866141732283472" top="0.74803149606299213" bottom="0.74803149606299213" header="0.31496062992125984" footer="0.31496062992125984"/>
  <pageSetup paperSize="9" scale="50" fitToHeight="0" orientation="portrait" r:id="rId1"/>
  <rowBreaks count="1" manualBreakCount="1">
    <brk id="9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Ing. y Egreso Agosto 21</vt:lpstr>
      <vt:lpstr>'Ing. y Egreso Agosto 21'!Print_Area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Francisco2 Espinosa</dc:creator>
  <cp:lastModifiedBy>PROPIEDAD DE</cp:lastModifiedBy>
  <cp:lastPrinted>2021-10-07T14:22:32Z</cp:lastPrinted>
  <dcterms:created xsi:type="dcterms:W3CDTF">2020-01-08T14:43:20Z</dcterms:created>
  <dcterms:modified xsi:type="dcterms:W3CDTF">2021-10-10T16:47:33Z</dcterms:modified>
</cp:coreProperties>
</file>