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5600" windowHeight="11640"/>
  </bookViews>
  <sheets>
    <sheet name="REL.INGRESOS Y EGREOS ABR 2018 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anexo ABRIL 2018." sheetId="10" r:id="rId7"/>
  </sheets>
  <definedNames>
    <definedName name="_xlnm.Print_Area" localSheetId="0">'REL.INGRESOS Y EGREOS ABR 2018 '!$A$3:$H$93</definedName>
    <definedName name="_xlnm.Print_Titles" localSheetId="0">'REL.INGRESOS Y EGREOS ABR 2018 '!$3:$10</definedName>
  </definedNames>
  <calcPr calcId="145621"/>
</workbook>
</file>

<file path=xl/calcChain.xml><?xml version="1.0" encoding="utf-8"?>
<calcChain xmlns="http://schemas.openxmlformats.org/spreadsheetml/2006/main">
  <c r="K80" i="10" l="1"/>
  <c r="F87" i="9"/>
  <c r="D33" i="10"/>
  <c r="E33" i="10" s="1"/>
  <c r="E32" i="10"/>
  <c r="E31" i="10"/>
  <c r="E30" i="10"/>
  <c r="E29" i="10"/>
  <c r="E28" i="10"/>
  <c r="E27" i="10"/>
  <c r="E26" i="10"/>
  <c r="E25" i="10"/>
  <c r="E24" i="10"/>
  <c r="E23" i="10"/>
  <c r="E22" i="10"/>
  <c r="E21" i="10"/>
  <c r="E87" i="9" l="1"/>
  <c r="G87" i="9" s="1"/>
  <c r="G14" i="9" l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l="1"/>
  <c r="G71" i="9" s="1"/>
  <c r="G72" i="9" s="1"/>
  <c r="G73" i="9" s="1"/>
  <c r="G74" i="9" s="1"/>
  <c r="B5" i="6"/>
  <c r="B20" i="5"/>
  <c r="C52" i="4"/>
  <c r="B140" i="4"/>
  <c r="C51" i="3"/>
  <c r="G75" i="9" l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</calcChain>
</file>

<file path=xl/sharedStrings.xml><?xml version="1.0" encoding="utf-8"?>
<sst xmlns="http://schemas.openxmlformats.org/spreadsheetml/2006/main" count="281" uniqueCount="115">
  <si>
    <t>FECHA</t>
  </si>
  <si>
    <t>DESCRIPCION</t>
  </si>
  <si>
    <t xml:space="preserve">DEBITO </t>
  </si>
  <si>
    <t>CREDITO</t>
  </si>
  <si>
    <t>BALANCE</t>
  </si>
  <si>
    <t>RELACION DE INGRESOS Y EGRESOS</t>
  </si>
  <si>
    <t>CK / TR / DE</t>
  </si>
  <si>
    <t>BALANCE INICIAL</t>
  </si>
  <si>
    <t>Cta. No.</t>
  </si>
  <si>
    <t>CONCEPTO</t>
  </si>
  <si>
    <t>CK = CHEQUE E/D = ENTRADA DE DIARIO TR = TRANSFERENCIA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</si>
  <si>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</si>
  <si>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</si>
  <si>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</si>
  <si>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</si>
  <si>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</si>
  <si>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</si>
  <si>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</si>
  <si>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</si>
  <si>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</si>
  <si>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</si>
  <si>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</si>
  <si>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</si>
  <si>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</si>
  <si>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</si>
  <si>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</si>
  <si>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</si>
  <si>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</si>
  <si>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</si>
  <si>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</si>
  <si>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</si>
  <si>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</si>
  <si>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</si>
  <si>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</si>
  <si>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</si>
  <si>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</si>
  <si>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</si>
  <si>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</si>
  <si>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</si>
  <si>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</si>
  <si>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</si>
  <si>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</si>
  <si>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</si>
  <si>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</si>
  <si>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</si>
  <si>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</si>
  <si>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</si>
  <si>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</si>
  <si>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</si>
  <si>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</si>
  <si>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</si>
  <si>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</si>
  <si>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</si>
  <si>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</si>
  <si>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</si>
  <si>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</si>
  <si>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</si>
  <si>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</si>
  <si>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</si>
  <si>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</si>
  <si>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</si>
  <si>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</si>
  <si>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</si>
  <si>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</si>
  <si>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</si>
  <si>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</si>
  <si>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</si>
  <si>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</si>
  <si>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</si>
  <si>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</si>
  <si>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</si>
  <si>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</si>
  <si>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BCO.COLECTORA DE REC DIRECTOS BN</t>
  </si>
  <si>
    <t>DIRECCION GENERAL DE BIENES NACIONALES</t>
  </si>
  <si>
    <t>100-01-010-252052-6</t>
  </si>
  <si>
    <t>DETALLE</t>
  </si>
  <si>
    <t>EJECUCION PRESUPUESTARIA</t>
  </si>
  <si>
    <t>FONDO 2085</t>
  </si>
  <si>
    <t xml:space="preserve">                                 Enc. Contabilidad</t>
  </si>
  <si>
    <t>DEPARTAMENTO DE CONTABILIDAD</t>
  </si>
  <si>
    <t>PROVINCIAS</t>
  </si>
  <si>
    <r>
      <t xml:space="preserve">PREPARADO POR  </t>
    </r>
    <r>
      <rPr>
        <b/>
        <sz val="9"/>
        <rFont val="Times New Roman"/>
        <family val="1"/>
      </rPr>
      <t xml:space="preserve">Lic. ERASMO E. GARCIA                                                                  </t>
    </r>
  </si>
  <si>
    <t xml:space="preserve">      REVISADO </t>
  </si>
  <si>
    <t>Directora Financiera</t>
  </si>
  <si>
    <t>OBJ</t>
  </si>
  <si>
    <t>FONDO</t>
  </si>
  <si>
    <t>TOTAL</t>
  </si>
  <si>
    <t>GENERAL</t>
  </si>
  <si>
    <t>NO. DEP.</t>
  </si>
  <si>
    <t>DIARIO</t>
  </si>
  <si>
    <r>
      <t>POR:</t>
    </r>
    <r>
      <rPr>
        <b/>
        <sz val="10"/>
        <rFont val="Times New Roman"/>
        <family val="1"/>
      </rPr>
      <t xml:space="preserve"> Licda. Josefina Duran</t>
    </r>
  </si>
  <si>
    <t>COMPENSACION PERSONAL DE SEGURIDAD</t>
  </si>
  <si>
    <t>AGUA</t>
  </si>
  <si>
    <t>PUBLICIDAD Y PROPAGANDA</t>
  </si>
  <si>
    <t>SEGUROS DE PERSONAS</t>
  </si>
  <si>
    <t>GASOLINA</t>
  </si>
  <si>
    <t>ENERGIA ELECTRICA</t>
  </si>
  <si>
    <t>MANT Y REP DE EQ DE TRANSPORTE</t>
  </si>
  <si>
    <t>PREPARADO POR: LICDA VIRGINIA CASTRO</t>
  </si>
  <si>
    <t xml:space="preserve">   REVISADO POR:   LIC ERASMO GARCIA</t>
  </si>
  <si>
    <t>DIVISA</t>
  </si>
  <si>
    <t>Del 01 al 30 ABRIL de  2018.</t>
  </si>
  <si>
    <t>ABRIL 2018</t>
  </si>
  <si>
    <t>BALANCE FINAL AL 30 ABRIL 2018</t>
  </si>
  <si>
    <t xml:space="preserve"> CORRESP ()</t>
  </si>
  <si>
    <t>ABRIL</t>
  </si>
  <si>
    <t>RECOLECCION DE RESIDUOS</t>
  </si>
  <si>
    <t>VIATICOS DENTRO DEL PAIS</t>
  </si>
  <si>
    <t>SEGUROS DE BIENES Y PERSONAS</t>
  </si>
  <si>
    <t>SERV ESP DE MANT Y REPARACION</t>
  </si>
  <si>
    <t>LLANTAS Y NEUMATICOS</t>
  </si>
  <si>
    <t xml:space="preserve">                                  AUX. CONTABILIDAD</t>
  </si>
  <si>
    <t xml:space="preserve">                            ENCARGADO DE CONTABILIDAD</t>
  </si>
  <si>
    <t xml:space="preserve">                RELACION DE INGRESOS </t>
  </si>
  <si>
    <t xml:space="preserve">                   CTA. 010-252052-6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</si>
</sst>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0_);\-#,##0.00"/>
  </numFmts>
  <fonts count="5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theme="1"/>
      <name val="Arial"/>
      <family val="2"/>
    </font>
    <font>
      <sz val="11"/>
      <name val="Calibri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Arial"/>
      <family val="2"/>
    </font>
    <font>
      <sz val="10"/>
      <name val="Times New Roman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scheme val="minor"/>
    </font>
    <font>
      <b/>
      <i/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21">
    <xf numFmtId="0" fontId="0" fillId="0" borderId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165" fontId="25" fillId="0" borderId="0" applyFont="0" applyFill="0" applyBorder="0" applyAlignment="0" applyProtection="0">
      <alignment vertical="top"/>
    </xf>
    <xf numFmtId="0" fontId="25" fillId="0" borderId="0">
      <alignment vertical="top"/>
    </xf>
  </cellStyleXfs>
  <cellXfs count="154">
    <xf numFmtId="0" fontId="0" fillId="0" borderId="0" xfId="0"/>
    <xf numFmtId="4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5" fillId="0" borderId="0" xfId="0" applyNumberFormat="1" applyFont="1"/>
    <xf numFmtId="165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165" fontId="1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 wrapText="1"/>
    </xf>
    <xf numFmtId="165" fontId="12" fillId="0" borderId="2" xfId="1" applyFont="1" applyBorder="1" applyAlignment="1">
      <alignment wrapText="1"/>
    </xf>
    <xf numFmtId="166" fontId="15" fillId="0" borderId="0" xfId="0" applyNumberFormat="1" applyFont="1"/>
    <xf numFmtId="0" fontId="15" fillId="0" borderId="0" xfId="0" applyFont="1" applyAlignment="1">
      <alignment horizontal="center"/>
    </xf>
    <xf numFmtId="0" fontId="13" fillId="0" borderId="0" xfId="0" applyFont="1"/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0" borderId="2" xfId="1" applyNumberFormat="1" applyFont="1" applyFill="1" applyBorder="1" applyAlignment="1">
      <alignment wrapText="1"/>
    </xf>
    <xf numFmtId="4" fontId="10" fillId="0" borderId="2" xfId="1" applyNumberFormat="1" applyFont="1" applyFill="1" applyBorder="1" applyAlignment="1">
      <alignment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24" fillId="0" borderId="2" xfId="1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10" fillId="0" borderId="2" xfId="6" applyNumberFormat="1" applyFont="1" applyFill="1" applyBorder="1" applyAlignment="1">
      <alignment wrapText="1"/>
    </xf>
    <xf numFmtId="0" fontId="10" fillId="0" borderId="2" xfId="2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wrapText="1"/>
    </xf>
    <xf numFmtId="4" fontId="2" fillId="0" borderId="2" xfId="19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" fontId="26" fillId="0" borderId="0" xfId="0" applyNumberFormat="1" applyFont="1" applyAlignment="1">
      <alignment horizontal="right" vertical="top"/>
    </xf>
    <xf numFmtId="4" fontId="26" fillId="0" borderId="7" xfId="0" applyNumberFormat="1" applyFont="1" applyBorder="1" applyAlignment="1">
      <alignment horizontal="right" vertical="top"/>
    </xf>
    <xf numFmtId="4" fontId="26" fillId="0" borderId="8" xfId="0" applyNumberFormat="1" applyFont="1" applyBorder="1" applyAlignment="1">
      <alignment horizontal="right" vertical="top"/>
    </xf>
    <xf numFmtId="0" fontId="10" fillId="0" borderId="6" xfId="20" applyFont="1" applyBorder="1" applyAlignment="1">
      <alignment vertical="center" wrapText="1"/>
    </xf>
    <xf numFmtId="0" fontId="10" fillId="0" borderId="9" xfId="2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43" fontId="27" fillId="0" borderId="10" xfId="1" applyNumberFormat="1" applyFont="1" applyBorder="1"/>
    <xf numFmtId="0" fontId="1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Font="1"/>
    <xf numFmtId="0" fontId="30" fillId="0" borderId="0" xfId="0" applyFont="1" applyAlignment="1">
      <alignment horizont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7" fillId="0" borderId="0" xfId="0" applyFont="1" applyBorder="1"/>
    <xf numFmtId="0" fontId="29" fillId="0" borderId="0" xfId="0" applyFont="1" applyBorder="1" applyAlignment="1">
      <alignment horizontal="center"/>
    </xf>
    <xf numFmtId="0" fontId="0" fillId="0" borderId="0" xfId="0" applyBorder="1"/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" fontId="2" fillId="0" borderId="12" xfId="0" applyNumberFormat="1" applyFont="1" applyFill="1" applyBorder="1" applyAlignment="1">
      <alignment vertical="center" wrapText="1"/>
    </xf>
    <xf numFmtId="4" fontId="10" fillId="0" borderId="12" xfId="0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8" fillId="0" borderId="0" xfId="1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" fontId="32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  <xf numFmtId="43" fontId="27" fillId="0" borderId="0" xfId="1" applyNumberFormat="1" applyFont="1" applyBorder="1"/>
    <xf numFmtId="0" fontId="11" fillId="0" borderId="10" xfId="0" applyFont="1" applyBorder="1"/>
    <xf numFmtId="0" fontId="36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wrapText="1"/>
    </xf>
    <xf numFmtId="14" fontId="37" fillId="0" borderId="2" xfId="0" applyNumberFormat="1" applyFont="1" applyBorder="1" applyAlignment="1">
      <alignment vertical="center" wrapText="1"/>
    </xf>
    <xf numFmtId="43" fontId="27" fillId="0" borderId="10" xfId="1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vertical="center" wrapText="1"/>
    </xf>
    <xf numFmtId="4" fontId="38" fillId="0" borderId="2" xfId="0" applyNumberFormat="1" applyFont="1" applyFill="1" applyBorder="1" applyAlignment="1">
      <alignment vertical="center" wrapText="1"/>
    </xf>
    <xf numFmtId="4" fontId="41" fillId="0" borderId="5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/>
    </xf>
    <xf numFmtId="43" fontId="27" fillId="0" borderId="0" xfId="1" applyNumberFormat="1" applyFont="1" applyBorder="1" applyAlignment="1">
      <alignment horizontal="right"/>
    </xf>
    <xf numFmtId="43" fontId="29" fillId="0" borderId="0" xfId="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14" fontId="39" fillId="0" borderId="10" xfId="0" applyNumberFormat="1" applyFont="1" applyBorder="1"/>
    <xf numFmtId="0" fontId="22" fillId="0" borderId="0" xfId="0" applyFont="1"/>
    <xf numFmtId="0" fontId="23" fillId="0" borderId="0" xfId="0" applyFont="1"/>
    <xf numFmtId="0" fontId="40" fillId="3" borderId="10" xfId="0" applyFont="1" applyFill="1" applyBorder="1" applyAlignment="1">
      <alignment horizontal="center"/>
    </xf>
    <xf numFmtId="0" fontId="43" fillId="0" borderId="2" xfId="0" applyFont="1" applyBorder="1" applyAlignment="1">
      <alignment vertical="center" wrapText="1"/>
    </xf>
    <xf numFmtId="4" fontId="2" fillId="0" borderId="2" xfId="1" applyNumberFormat="1" applyFont="1" applyFill="1" applyBorder="1" applyAlignment="1">
      <alignment vertical="center" wrapText="1"/>
    </xf>
    <xf numFmtId="165" fontId="39" fillId="0" borderId="10" xfId="1" applyFont="1" applyBorder="1"/>
    <xf numFmtId="0" fontId="39" fillId="0" borderId="10" xfId="0" applyFont="1" applyBorder="1"/>
    <xf numFmtId="0" fontId="39" fillId="0" borderId="13" xfId="0" applyFont="1" applyFill="1" applyBorder="1"/>
    <xf numFmtId="0" fontId="44" fillId="4" borderId="10" xfId="1" applyNumberFormat="1" applyFont="1" applyFill="1" applyBorder="1"/>
    <xf numFmtId="0" fontId="39" fillId="0" borderId="10" xfId="0" applyFont="1" applyBorder="1" applyAlignment="1">
      <alignment horizontal="center"/>
    </xf>
    <xf numFmtId="165" fontId="0" fillId="0" borderId="0" xfId="1" applyFont="1"/>
    <xf numFmtId="165" fontId="47" fillId="0" borderId="10" xfId="6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164" fontId="48" fillId="0" borderId="10" xfId="1" applyNumberFormat="1" applyFont="1" applyBorder="1"/>
    <xf numFmtId="0" fontId="44" fillId="4" borderId="10" xfId="0" applyFont="1" applyFill="1" applyBorder="1"/>
    <xf numFmtId="14" fontId="39" fillId="0" borderId="0" xfId="0" applyNumberFormat="1" applyFont="1" applyBorder="1"/>
    <xf numFmtId="0" fontId="39" fillId="0" borderId="0" xfId="0" applyFont="1" applyBorder="1"/>
    <xf numFmtId="165" fontId="39" fillId="0" borderId="0" xfId="1" applyFont="1" applyBorder="1"/>
    <xf numFmtId="14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165" fontId="45" fillId="0" borderId="0" xfId="1" applyFont="1" applyBorder="1"/>
    <xf numFmtId="165" fontId="42" fillId="0" borderId="0" xfId="1" applyFont="1" applyBorder="1"/>
    <xf numFmtId="0" fontId="15" fillId="0" borderId="0" xfId="0" applyFont="1" applyBorder="1"/>
    <xf numFmtId="0" fontId="5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50" fillId="0" borderId="10" xfId="0" applyFont="1" applyBorder="1" applyAlignment="1">
      <alignment horizontal="left"/>
    </xf>
    <xf numFmtId="0" fontId="47" fillId="0" borderId="10" xfId="0" applyFont="1" applyBorder="1" applyAlignment="1">
      <alignment horizontal="right"/>
    </xf>
    <xf numFmtId="164" fontId="30" fillId="0" borderId="10" xfId="1" applyNumberFormat="1" applyFont="1" applyBorder="1"/>
    <xf numFmtId="14" fontId="44" fillId="4" borderId="1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/>
    </xf>
    <xf numFmtId="0" fontId="30" fillId="0" borderId="0" xfId="0" applyFont="1"/>
    <xf numFmtId="0" fontId="48" fillId="0" borderId="0" xfId="0" applyFont="1"/>
    <xf numFmtId="164" fontId="0" fillId="0" borderId="0" xfId="1" applyNumberFormat="1" applyFont="1"/>
    <xf numFmtId="14" fontId="42" fillId="0" borderId="10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165" fontId="42" fillId="0" borderId="10" xfId="1" applyFont="1" applyBorder="1"/>
    <xf numFmtId="14" fontId="39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165" fontId="49" fillId="0" borderId="0" xfId="1" applyFont="1" applyBorder="1"/>
    <xf numFmtId="164" fontId="48" fillId="0" borderId="0" xfId="1" applyNumberFormat="1" applyFont="1" applyFill="1" applyBorder="1"/>
    <xf numFmtId="164" fontId="0" fillId="0" borderId="0" xfId="0" applyNumberFormat="1"/>
    <xf numFmtId="14" fontId="2" fillId="0" borderId="14" xfId="0" applyNumberFormat="1" applyFont="1" applyFill="1" applyBorder="1" applyAlignment="1">
      <alignment horizontal="center" vertical="center" wrapText="1"/>
    </xf>
    <xf numFmtId="165" fontId="39" fillId="4" borderId="10" xfId="1" applyFont="1" applyFill="1" applyBorder="1"/>
    <xf numFmtId="0" fontId="30" fillId="0" borderId="0" xfId="0" applyFont="1" applyAlignment="1"/>
    <xf numFmtId="0" fontId="30" fillId="0" borderId="0" xfId="0" applyFont="1" applyBorder="1" applyAlignment="1"/>
    <xf numFmtId="17" fontId="30" fillId="0" borderId="0" xfId="0" applyNumberFormat="1" applyFont="1" applyBorder="1" applyAlignment="1"/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30" fillId="0" borderId="11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17" fontId="30" fillId="0" borderId="0" xfId="0" applyNumberFormat="1" applyFont="1" applyBorder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top style="thin">
          <color rgb="FF538ED5"/>
        </top>
      </border>
    </dxf>
    <dxf>
      <border diagonalUp="0" diagonalDown="0">
        <left style="thin">
          <color rgb="FF538ED5"/>
        </left>
        <right style="thin">
          <color rgb="FF538ED5"/>
        </right>
        <top style="thin">
          <color rgb="FF538ED5"/>
        </top>
        <bottom style="double">
          <color rgb="FF538E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/>
    </dxf>
    <dxf>
      <border>
        <bottom style="thin">
          <color rgb="FF0F25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3</xdr:row>
      <xdr:rowOff>2720</xdr:rowOff>
    </xdr:from>
    <xdr:to>
      <xdr:col>6</xdr:col>
      <xdr:colOff>485775</xdr:colOff>
      <xdr:row>7</xdr:row>
      <xdr:rowOff>142874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93270"/>
          <a:ext cx="1409701" cy="1006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595121</xdr:colOff>
      <xdr:row>3</xdr:row>
      <xdr:rowOff>7107</xdr:rowOff>
    </xdr:from>
    <xdr:to>
      <xdr:col>2</xdr:col>
      <xdr:colOff>272668</xdr:colOff>
      <xdr:row>7</xdr:row>
      <xdr:rowOff>25173</xdr:rowOff>
    </xdr:to>
    <xdr:pic>
      <xdr:nvPicPr>
        <xdr:cNvPr id="3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/>
        </a:blip>
        <a:srcRect/>
        <a:stretch>
          <a:fillRect/>
        </a:stretch>
      </xdr:blipFill>
      <xdr:spPr bwMode="auto">
        <a:xfrm rot="-1056260">
          <a:off x="595121" y="597657"/>
          <a:ext cx="1496822" cy="884841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424757</xdr:colOff>
      <xdr:row>8</xdr:row>
      <xdr:rowOff>142876</xdr:rowOff>
    </xdr:from>
    <xdr:to>
      <xdr:col>1</xdr:col>
      <xdr:colOff>889170</xdr:colOff>
      <xdr:row>14</xdr:row>
      <xdr:rowOff>13887</xdr:rowOff>
    </xdr:to>
    <xdr:pic>
      <xdr:nvPicPr>
        <xdr:cNvPr id="2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424757" y="1600201"/>
          <a:ext cx="1302613" cy="994961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4</xdr:col>
      <xdr:colOff>13649</xdr:colOff>
      <xdr:row>9</xdr:row>
      <xdr:rowOff>133350</xdr:rowOff>
    </xdr:from>
    <xdr:to>
      <xdr:col>5</xdr:col>
      <xdr:colOff>43219</xdr:colOff>
      <xdr:row>14</xdr:row>
      <xdr:rowOff>104775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8724" y="1781175"/>
          <a:ext cx="113447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12:G93" totalsRowShown="0" headerRowDxfId="11" dataDxfId="9" headerRowBorderDxfId="10" tableBorderDxfId="8" totalsRowBorderDxfId="7">
  <autoFilter ref="A12:G93"/>
  <sortState ref="A9:G407">
    <sortCondition ref="A8:A406"/>
    <sortCondition ref="B8:B406"/>
  </sortState>
  <tableColumns count="7">
    <tableColumn id="1" name="FECHA" dataDxfId="6"/>
    <tableColumn id="2" name="CK / TR / DE" dataDxfId="5"/>
    <tableColumn id="3" name="DESCRIPCION" dataDxfId="4"/>
    <tableColumn id="7" name="CONCEPTO" dataDxfId="3"/>
    <tableColumn id="4" name="DEBITO " dataDxfId="2"/>
    <tableColumn id="5" name="CREDITO" dataDxfId="1"/>
    <tableColumn id="6" name="BALAN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8"/>
  <sheetViews>
    <sheetView showGridLines="0" tabSelected="1" showWhiteSpace="0" zoomScaleNormal="100" zoomScaleSheetLayoutView="100" workbookViewId="0">
      <selection activeCell="L5" sqref="L5"/>
    </sheetView>
  </sheetViews>
  <sheetFormatPr baseColWidth="10" defaultColWidth="11.42578125" defaultRowHeight="15" x14ac:dyDescent="0.25"/>
  <cols>
    <col min="1" max="1" width="12" style="9" customWidth="1"/>
    <col min="2" max="2" width="11.85546875" style="5" bestFit="1" customWidth="1"/>
    <col min="3" max="3" width="33.42578125" style="8" customWidth="1"/>
    <col min="4" max="4" width="19.140625" style="1" customWidth="1"/>
    <col min="5" max="5" width="27.28515625" style="1" customWidth="1"/>
    <col min="6" max="6" width="15.85546875" style="1" customWidth="1"/>
    <col min="7" max="7" width="21" style="8" customWidth="1"/>
    <col min="8" max="8" width="0.7109375" style="8" customWidth="1"/>
    <col min="9" max="9" width="11.5703125" style="8" customWidth="1"/>
    <col min="10" max="12" width="11.42578125" style="8"/>
    <col min="13" max="13" width="15.28515625" style="8" bestFit="1" customWidth="1"/>
    <col min="14" max="16384" width="11.42578125" style="8"/>
  </cols>
  <sheetData>
    <row r="3" spans="1:7" ht="18.75" x14ac:dyDescent="0.3">
      <c r="A3" s="142"/>
      <c r="B3" s="142"/>
      <c r="C3" s="142"/>
      <c r="D3" s="142"/>
      <c r="E3" s="142"/>
      <c r="F3" s="142"/>
      <c r="G3" s="142"/>
    </row>
    <row r="4" spans="1:7" ht="18.75" x14ac:dyDescent="0.3">
      <c r="A4" s="142"/>
      <c r="B4" s="142"/>
      <c r="C4" s="142"/>
      <c r="D4" s="142"/>
      <c r="E4" s="142"/>
      <c r="F4" s="142"/>
      <c r="G4" s="142"/>
    </row>
    <row r="5" spans="1:7" ht="18.75" x14ac:dyDescent="0.3">
      <c r="A5" s="142"/>
      <c r="B5" s="142"/>
      <c r="C5" s="142"/>
      <c r="D5" s="142"/>
      <c r="E5" s="142"/>
      <c r="F5" s="142"/>
      <c r="G5" s="142"/>
    </row>
    <row r="7" spans="1:7" ht="18.75" x14ac:dyDescent="0.3">
      <c r="A7" s="144" t="s">
        <v>73</v>
      </c>
      <c r="B7" s="144"/>
      <c r="C7" s="144"/>
      <c r="D7" s="144"/>
      <c r="E7" s="144"/>
      <c r="F7" s="144"/>
      <c r="G7" s="144"/>
    </row>
    <row r="8" spans="1:7" ht="18.75" x14ac:dyDescent="0.3">
      <c r="A8" s="145" t="s">
        <v>5</v>
      </c>
      <c r="B8" s="145"/>
      <c r="C8" s="145"/>
      <c r="D8" s="145"/>
      <c r="E8" s="145"/>
      <c r="F8" s="145"/>
      <c r="G8" s="145"/>
    </row>
    <row r="9" spans="1:7" ht="15.75" x14ac:dyDescent="0.25">
      <c r="A9" s="51" t="s">
        <v>8</v>
      </c>
      <c r="B9" s="4" t="s">
        <v>74</v>
      </c>
      <c r="C9" s="2"/>
      <c r="D9" s="3" t="s">
        <v>101</v>
      </c>
      <c r="E9" s="3"/>
      <c r="G9" s="28" t="s">
        <v>102</v>
      </c>
    </row>
    <row r="10" spans="1:7" ht="15.75" customHeight="1" x14ac:dyDescent="0.25">
      <c r="A10" s="146" t="s">
        <v>79</v>
      </c>
      <c r="B10" s="146"/>
      <c r="C10" s="146"/>
      <c r="D10" s="146"/>
      <c r="E10" s="146"/>
      <c r="F10" s="146"/>
      <c r="G10" s="146"/>
    </row>
    <row r="11" spans="1:7" ht="15.75" customHeight="1" x14ac:dyDescent="0.25">
      <c r="A11" s="143"/>
      <c r="B11" s="143"/>
      <c r="C11" s="143"/>
      <c r="D11" s="143"/>
      <c r="E11" s="143"/>
      <c r="F11" s="143"/>
      <c r="G11" s="143"/>
    </row>
    <row r="12" spans="1:7" s="29" customFormat="1" ht="15" customHeight="1" x14ac:dyDescent="0.25">
      <c r="A12" s="30" t="s">
        <v>0</v>
      </c>
      <c r="B12" s="31" t="s">
        <v>6</v>
      </c>
      <c r="C12" s="31" t="s">
        <v>1</v>
      </c>
      <c r="D12" s="31" t="s">
        <v>9</v>
      </c>
      <c r="E12" s="32" t="s">
        <v>2</v>
      </c>
      <c r="F12" s="32" t="s">
        <v>3</v>
      </c>
      <c r="G12" s="32" t="s">
        <v>4</v>
      </c>
    </row>
    <row r="13" spans="1:7" s="29" customFormat="1" ht="15.75" customHeight="1" x14ac:dyDescent="0.2">
      <c r="A13" s="84"/>
      <c r="B13" s="33"/>
      <c r="C13" s="33"/>
      <c r="D13" s="34" t="s">
        <v>7</v>
      </c>
      <c r="E13" s="83">
        <v>6078036.9299999997</v>
      </c>
      <c r="F13" s="35"/>
      <c r="G13" s="83">
        <v>6078036.9299999997</v>
      </c>
    </row>
    <row r="14" spans="1:7" s="29" customFormat="1" ht="15.75" customHeight="1" x14ac:dyDescent="0.2">
      <c r="A14" s="93">
        <v>43192</v>
      </c>
      <c r="B14" s="38" t="s">
        <v>71</v>
      </c>
      <c r="C14" s="37" t="s">
        <v>72</v>
      </c>
      <c r="D14" s="50"/>
      <c r="E14" s="99">
        <v>1050</v>
      </c>
      <c r="F14" s="48"/>
      <c r="G14" s="88">
        <f>G13+Table22[[#This Row],[DEBITO ]]-Table22[[#This Row],[CREDITO]]</f>
        <v>6079086.9299999997</v>
      </c>
    </row>
    <row r="15" spans="1:7" s="29" customFormat="1" ht="15.75" customHeight="1" x14ac:dyDescent="0.2">
      <c r="A15" s="93">
        <v>43192</v>
      </c>
      <c r="B15" s="38" t="s">
        <v>71</v>
      </c>
      <c r="C15" s="37" t="s">
        <v>72</v>
      </c>
      <c r="D15" s="49"/>
      <c r="E15" s="99">
        <v>50060</v>
      </c>
      <c r="F15" s="47"/>
      <c r="G15" s="88">
        <f>G14+Table22[[#This Row],[DEBITO ]]-Table22[[#This Row],[CREDITO]]</f>
        <v>6129146.9299999997</v>
      </c>
    </row>
    <row r="16" spans="1:7" s="29" customFormat="1" ht="15.75" customHeight="1" x14ac:dyDescent="0.2">
      <c r="A16" s="93">
        <v>43193</v>
      </c>
      <c r="B16" s="38" t="s">
        <v>71</v>
      </c>
      <c r="C16" s="37" t="s">
        <v>72</v>
      </c>
      <c r="D16" s="42"/>
      <c r="E16" s="99">
        <v>76172.77</v>
      </c>
      <c r="F16" s="47"/>
      <c r="G16" s="88">
        <f>G15+Table22[[#This Row],[DEBITO ]]-Table22[[#This Row],[CREDITO]]</f>
        <v>6205319.6999999993</v>
      </c>
    </row>
    <row r="17" spans="1:7" s="29" customFormat="1" ht="15.95" customHeight="1" x14ac:dyDescent="0.2">
      <c r="A17" s="93">
        <v>43194</v>
      </c>
      <c r="B17" s="38" t="s">
        <v>71</v>
      </c>
      <c r="C17" s="37" t="s">
        <v>72</v>
      </c>
      <c r="D17" s="42"/>
      <c r="E17" s="99">
        <v>9104.2000000000007</v>
      </c>
      <c r="F17" s="46"/>
      <c r="G17" s="88">
        <f>G16+Table22[[#This Row],[DEBITO ]]-Table22[[#This Row],[CREDITO]]</f>
        <v>6214423.8999999994</v>
      </c>
    </row>
    <row r="18" spans="1:7" s="29" customFormat="1" ht="15.95" customHeight="1" x14ac:dyDescent="0.2">
      <c r="A18" s="93">
        <v>43194</v>
      </c>
      <c r="B18" s="38" t="s">
        <v>71</v>
      </c>
      <c r="C18" s="37" t="s">
        <v>72</v>
      </c>
      <c r="D18" s="45"/>
      <c r="E18" s="99">
        <v>40421</v>
      </c>
      <c r="F18" s="46"/>
      <c r="G18" s="88">
        <f>G17+Table22[[#This Row],[DEBITO ]]-Table22[[#This Row],[CREDITO]]</f>
        <v>6254844.8999999994</v>
      </c>
    </row>
    <row r="19" spans="1:7" s="29" customFormat="1" ht="15.95" customHeight="1" x14ac:dyDescent="0.2">
      <c r="A19" s="93">
        <v>43194</v>
      </c>
      <c r="B19" s="38" t="s">
        <v>71</v>
      </c>
      <c r="C19" s="37" t="s">
        <v>72</v>
      </c>
      <c r="D19" s="45"/>
      <c r="E19" s="99">
        <v>38000</v>
      </c>
      <c r="F19" s="46"/>
      <c r="G19" s="88">
        <f>G18+Table22[[#This Row],[DEBITO ]]-Table22[[#This Row],[CREDITO]]</f>
        <v>6292844.8999999994</v>
      </c>
    </row>
    <row r="20" spans="1:7" s="29" customFormat="1" ht="15.95" customHeight="1" x14ac:dyDescent="0.2">
      <c r="A20" s="93">
        <v>43195</v>
      </c>
      <c r="B20" s="38" t="s">
        <v>71</v>
      </c>
      <c r="C20" s="37" t="s">
        <v>72</v>
      </c>
      <c r="D20" s="37"/>
      <c r="E20" s="99">
        <v>340</v>
      </c>
      <c r="F20" s="41"/>
      <c r="G20" s="88">
        <f>G19+Table22[[#This Row],[DEBITO ]]-Table22[[#This Row],[CREDITO]]</f>
        <v>6293184.8999999994</v>
      </c>
    </row>
    <row r="21" spans="1:7" s="29" customFormat="1" ht="15.95" customHeight="1" x14ac:dyDescent="0.2">
      <c r="A21" s="93">
        <v>43195</v>
      </c>
      <c r="B21" s="38" t="s">
        <v>71</v>
      </c>
      <c r="C21" s="37" t="s">
        <v>72</v>
      </c>
      <c r="D21" s="37"/>
      <c r="E21" s="99">
        <v>269.39999999999998</v>
      </c>
      <c r="F21" s="40"/>
      <c r="G21" s="88">
        <f>G20+Table22[[#This Row],[DEBITO ]]-Table22[[#This Row],[CREDITO]]</f>
        <v>6293454.2999999998</v>
      </c>
    </row>
    <row r="22" spans="1:7" s="29" customFormat="1" ht="15.95" customHeight="1" x14ac:dyDescent="0.2">
      <c r="A22" s="93">
        <v>43195</v>
      </c>
      <c r="B22" s="38" t="s">
        <v>71</v>
      </c>
      <c r="C22" s="37" t="s">
        <v>72</v>
      </c>
      <c r="D22" s="37"/>
      <c r="E22" s="99">
        <v>36480.6</v>
      </c>
      <c r="F22" s="43"/>
      <c r="G22" s="88">
        <f>G21+Table22[[#This Row],[DEBITO ]]-Table22[[#This Row],[CREDITO]]</f>
        <v>6329934.8999999994</v>
      </c>
    </row>
    <row r="23" spans="1:7" s="29" customFormat="1" ht="15.95" customHeight="1" x14ac:dyDescent="0.2">
      <c r="A23" s="93">
        <v>43195</v>
      </c>
      <c r="B23" s="38" t="s">
        <v>71</v>
      </c>
      <c r="C23" s="37" t="s">
        <v>72</v>
      </c>
      <c r="D23" s="37"/>
      <c r="E23" s="99">
        <v>1226.25</v>
      </c>
      <c r="F23" s="36"/>
      <c r="G23" s="88">
        <f>G22+Table22[[#This Row],[DEBITO ]]-Table22[[#This Row],[CREDITO]]</f>
        <v>6331161.1499999994</v>
      </c>
    </row>
    <row r="24" spans="1:7" s="29" customFormat="1" ht="15.95" customHeight="1" x14ac:dyDescent="0.2">
      <c r="A24" s="93">
        <v>43196</v>
      </c>
      <c r="B24" s="38" t="s">
        <v>71</v>
      </c>
      <c r="C24" s="37" t="s">
        <v>72</v>
      </c>
      <c r="D24" s="37"/>
      <c r="E24" s="99">
        <v>6176.08</v>
      </c>
      <c r="F24" s="43"/>
      <c r="G24" s="88">
        <f>G23+Table22[[#This Row],[DEBITO ]]-Table22[[#This Row],[CREDITO]]</f>
        <v>6337337.2299999995</v>
      </c>
    </row>
    <row r="25" spans="1:7" s="29" customFormat="1" ht="15.95" customHeight="1" x14ac:dyDescent="0.2">
      <c r="A25" s="93">
        <v>43196</v>
      </c>
      <c r="B25" s="38" t="s">
        <v>71</v>
      </c>
      <c r="C25" s="37" t="s">
        <v>72</v>
      </c>
      <c r="D25" s="37"/>
      <c r="E25" s="99">
        <v>26060</v>
      </c>
      <c r="F25" s="43"/>
      <c r="G25" s="88">
        <f>G24+Table22[[#This Row],[DEBITO ]]-Table22[[#This Row],[CREDITO]]</f>
        <v>6363397.2299999995</v>
      </c>
    </row>
    <row r="26" spans="1:7" s="29" customFormat="1" ht="15.95" customHeight="1" x14ac:dyDescent="0.2">
      <c r="A26" s="122">
        <v>43199</v>
      </c>
      <c r="B26" s="38" t="s">
        <v>71</v>
      </c>
      <c r="C26" s="37" t="s">
        <v>72</v>
      </c>
      <c r="D26" s="37"/>
      <c r="E26" s="99">
        <v>14319.88</v>
      </c>
      <c r="F26" s="44"/>
      <c r="G26" s="88">
        <f>G25+Table22[[#This Row],[DEBITO ]]-Table22[[#This Row],[CREDITO]]</f>
        <v>6377717.1099999994</v>
      </c>
    </row>
    <row r="27" spans="1:7" s="29" customFormat="1" ht="15.75" customHeight="1" x14ac:dyDescent="0.2">
      <c r="A27" s="122">
        <v>43199</v>
      </c>
      <c r="B27" s="38" t="s">
        <v>71</v>
      </c>
      <c r="C27" s="37" t="s">
        <v>72</v>
      </c>
      <c r="D27" s="37"/>
      <c r="E27" s="99">
        <v>6263</v>
      </c>
      <c r="F27" s="44"/>
      <c r="G27" s="88">
        <f>G26+Table22[[#This Row],[DEBITO ]]-Table22[[#This Row],[CREDITO]]</f>
        <v>6383980.1099999994</v>
      </c>
    </row>
    <row r="28" spans="1:7" s="29" customFormat="1" ht="15.75" customHeight="1" x14ac:dyDescent="0.2">
      <c r="A28" s="122">
        <v>43199</v>
      </c>
      <c r="B28" s="38" t="s">
        <v>71</v>
      </c>
      <c r="C28" s="37" t="s">
        <v>72</v>
      </c>
      <c r="D28" s="42"/>
      <c r="E28" s="99">
        <v>95.12</v>
      </c>
      <c r="F28" s="43"/>
      <c r="G28" s="88">
        <f>G27+Table22[[#This Row],[DEBITO ]]-Table22[[#This Row],[CREDITO]]</f>
        <v>6384075.2299999995</v>
      </c>
    </row>
    <row r="29" spans="1:7" s="29" customFormat="1" ht="15.75" customHeight="1" x14ac:dyDescent="0.2">
      <c r="A29" s="122">
        <v>43199</v>
      </c>
      <c r="B29" s="38" t="s">
        <v>71</v>
      </c>
      <c r="C29" s="37" t="s">
        <v>72</v>
      </c>
      <c r="D29" s="42"/>
      <c r="E29" s="99">
        <v>170</v>
      </c>
      <c r="F29" s="43"/>
      <c r="G29" s="88">
        <f>G28+Table22[[#This Row],[DEBITO ]]-Table22[[#This Row],[CREDITO]]</f>
        <v>6384245.2299999995</v>
      </c>
    </row>
    <row r="30" spans="1:7" s="29" customFormat="1" ht="15.75" customHeight="1" x14ac:dyDescent="0.2">
      <c r="A30" s="93">
        <v>43200</v>
      </c>
      <c r="B30" s="38" t="s">
        <v>71</v>
      </c>
      <c r="C30" s="37" t="s">
        <v>72</v>
      </c>
      <c r="D30" s="37"/>
      <c r="E30" s="99">
        <v>700</v>
      </c>
      <c r="F30" s="43"/>
      <c r="G30" s="88">
        <f>G29+Table22[[#This Row],[DEBITO ]]-Table22[[#This Row],[CREDITO]]</f>
        <v>6384945.2299999995</v>
      </c>
    </row>
    <row r="31" spans="1:7" s="29" customFormat="1" ht="15.75" customHeight="1" x14ac:dyDescent="0.2">
      <c r="A31" s="93">
        <v>43200</v>
      </c>
      <c r="B31" s="38" t="s">
        <v>71</v>
      </c>
      <c r="C31" s="37" t="s">
        <v>72</v>
      </c>
      <c r="D31" s="37"/>
      <c r="E31" s="99">
        <v>170</v>
      </c>
      <c r="F31" s="36"/>
      <c r="G31" s="88">
        <f>G30+Table22[[#This Row],[DEBITO ]]-Table22[[#This Row],[CREDITO]]</f>
        <v>6385115.2299999995</v>
      </c>
    </row>
    <row r="32" spans="1:7" s="29" customFormat="1" ht="15.75" customHeight="1" x14ac:dyDescent="0.2">
      <c r="A32" s="93">
        <v>43200</v>
      </c>
      <c r="B32" s="38" t="s">
        <v>71</v>
      </c>
      <c r="C32" s="37" t="s">
        <v>72</v>
      </c>
      <c r="D32" s="37"/>
      <c r="E32" s="99">
        <v>233.68</v>
      </c>
      <c r="F32" s="36"/>
      <c r="G32" s="88">
        <f>G31+Table22[[#This Row],[DEBITO ]]-Table22[[#This Row],[CREDITO]]</f>
        <v>6385348.9099999992</v>
      </c>
    </row>
    <row r="33" spans="1:7" s="29" customFormat="1" ht="15.75" customHeight="1" x14ac:dyDescent="0.2">
      <c r="A33" s="93">
        <v>43200</v>
      </c>
      <c r="B33" s="38" t="s">
        <v>71</v>
      </c>
      <c r="C33" s="37" t="s">
        <v>72</v>
      </c>
      <c r="D33" s="37"/>
      <c r="E33" s="99">
        <v>120211.32</v>
      </c>
      <c r="F33" s="39"/>
      <c r="G33" s="88">
        <f>G32+Table22[[#This Row],[DEBITO ]]-Table22[[#This Row],[CREDITO]]</f>
        <v>6505560.2299999995</v>
      </c>
    </row>
    <row r="34" spans="1:7" s="29" customFormat="1" ht="15.75" customHeight="1" x14ac:dyDescent="0.2">
      <c r="A34" s="93">
        <v>43201</v>
      </c>
      <c r="B34" s="38" t="s">
        <v>71</v>
      </c>
      <c r="C34" s="37" t="s">
        <v>72</v>
      </c>
      <c r="D34" s="37"/>
      <c r="E34" s="99">
        <v>9583</v>
      </c>
      <c r="F34" s="39"/>
      <c r="G34" s="88">
        <f>G33+Table22[[#This Row],[DEBITO ]]-Table22[[#This Row],[CREDITO]]</f>
        <v>6515143.2299999995</v>
      </c>
    </row>
    <row r="35" spans="1:7" s="29" customFormat="1" ht="15.75" customHeight="1" x14ac:dyDescent="0.2">
      <c r="A35" s="93">
        <v>43201</v>
      </c>
      <c r="B35" s="38" t="s">
        <v>71</v>
      </c>
      <c r="C35" s="37" t="s">
        <v>72</v>
      </c>
      <c r="D35" s="37"/>
      <c r="E35" s="99">
        <v>450</v>
      </c>
      <c r="F35" s="43"/>
      <c r="G35" s="88">
        <f>G34+Table22[[#This Row],[DEBITO ]]-Table22[[#This Row],[CREDITO]]</f>
        <v>6515593.2299999995</v>
      </c>
    </row>
    <row r="36" spans="1:7" s="29" customFormat="1" ht="15.75" customHeight="1" x14ac:dyDescent="0.2">
      <c r="A36" s="93">
        <v>43202</v>
      </c>
      <c r="B36" s="38" t="s">
        <v>71</v>
      </c>
      <c r="C36" s="37" t="s">
        <v>72</v>
      </c>
      <c r="D36" s="53"/>
      <c r="E36" s="99">
        <v>300</v>
      </c>
      <c r="F36" s="57"/>
      <c r="G36" s="88">
        <f>G35+Table22[[#This Row],[DEBITO ]]-Table22[[#This Row],[CREDITO]]</f>
        <v>6515893.2299999995</v>
      </c>
    </row>
    <row r="37" spans="1:7" s="29" customFormat="1" ht="15.75" customHeight="1" x14ac:dyDescent="0.2">
      <c r="A37" s="93">
        <v>43202</v>
      </c>
      <c r="B37" s="38" t="s">
        <v>71</v>
      </c>
      <c r="C37" s="37" t="s">
        <v>72</v>
      </c>
      <c r="D37" s="53"/>
      <c r="E37" s="99">
        <v>681.42</v>
      </c>
      <c r="F37" s="57"/>
      <c r="G37" s="88">
        <f>G36+Table22[[#This Row],[DEBITO ]]-Table22[[#This Row],[CREDITO]]</f>
        <v>6516574.6499999994</v>
      </c>
    </row>
    <row r="38" spans="1:7" s="29" customFormat="1" ht="15.75" customHeight="1" x14ac:dyDescent="0.2">
      <c r="A38" s="93">
        <v>43202</v>
      </c>
      <c r="B38" s="38" t="s">
        <v>71</v>
      </c>
      <c r="C38" s="37" t="s">
        <v>72</v>
      </c>
      <c r="D38" s="53"/>
      <c r="E38" s="99">
        <v>40000</v>
      </c>
      <c r="F38" s="57"/>
      <c r="G38" s="88">
        <f>G37+Table22[[#This Row],[DEBITO ]]-Table22[[#This Row],[CREDITO]]</f>
        <v>6556574.6499999994</v>
      </c>
    </row>
    <row r="39" spans="1:7" s="29" customFormat="1" ht="15.75" customHeight="1" x14ac:dyDescent="0.2">
      <c r="A39" s="93">
        <v>43202</v>
      </c>
      <c r="B39" s="38" t="s">
        <v>71</v>
      </c>
      <c r="C39" s="37" t="s">
        <v>72</v>
      </c>
      <c r="D39" s="53"/>
      <c r="E39" s="99">
        <v>680</v>
      </c>
      <c r="F39" s="57"/>
      <c r="G39" s="88">
        <f>G38+Table22[[#This Row],[DEBITO ]]-Table22[[#This Row],[CREDITO]]</f>
        <v>6557254.6499999994</v>
      </c>
    </row>
    <row r="40" spans="1:7" s="29" customFormat="1" ht="15.75" customHeight="1" x14ac:dyDescent="0.2">
      <c r="A40" s="93">
        <v>43202</v>
      </c>
      <c r="B40" s="38" t="s">
        <v>71</v>
      </c>
      <c r="C40" s="37" t="s">
        <v>72</v>
      </c>
      <c r="D40" s="53"/>
      <c r="E40" s="99">
        <v>26214.58</v>
      </c>
      <c r="F40" s="57"/>
      <c r="G40" s="88">
        <f>G39+Table22[[#This Row],[DEBITO ]]-Table22[[#This Row],[CREDITO]]</f>
        <v>6583469.2299999995</v>
      </c>
    </row>
    <row r="41" spans="1:7" s="29" customFormat="1" ht="15.75" customHeight="1" x14ac:dyDescent="0.2">
      <c r="A41" s="93">
        <v>43203</v>
      </c>
      <c r="B41" s="38" t="s">
        <v>71</v>
      </c>
      <c r="C41" s="37" t="s">
        <v>72</v>
      </c>
      <c r="D41" s="53"/>
      <c r="E41" s="99">
        <v>14884.58</v>
      </c>
      <c r="F41" s="57"/>
      <c r="G41" s="88">
        <f>G40+Table22[[#This Row],[DEBITO ]]-Table22[[#This Row],[CREDITO]]</f>
        <v>6598353.8099999996</v>
      </c>
    </row>
    <row r="42" spans="1:7" s="29" customFormat="1" ht="15.75" customHeight="1" x14ac:dyDescent="0.2">
      <c r="A42" s="93">
        <v>43203</v>
      </c>
      <c r="B42" s="38" t="s">
        <v>71</v>
      </c>
      <c r="C42" s="37" t="s">
        <v>72</v>
      </c>
      <c r="D42" s="53"/>
      <c r="E42" s="99">
        <v>320.42</v>
      </c>
      <c r="F42" s="57"/>
      <c r="G42" s="88">
        <f>G41+Table22[[#This Row],[DEBITO ]]-Table22[[#This Row],[CREDITO]]</f>
        <v>6598674.2299999995</v>
      </c>
    </row>
    <row r="43" spans="1:7" s="29" customFormat="1" ht="15.75" customHeight="1" x14ac:dyDescent="0.2">
      <c r="A43" s="93">
        <v>43203</v>
      </c>
      <c r="B43" s="38" t="s">
        <v>71</v>
      </c>
      <c r="C43" s="37" t="s">
        <v>72</v>
      </c>
      <c r="D43" s="53"/>
      <c r="E43" s="99">
        <v>510</v>
      </c>
      <c r="F43" s="57"/>
      <c r="G43" s="88">
        <f>G42+Table22[[#This Row],[DEBITO ]]-Table22[[#This Row],[CREDITO]]</f>
        <v>6599184.2299999995</v>
      </c>
    </row>
    <row r="44" spans="1:7" s="29" customFormat="1" ht="15.75" customHeight="1" x14ac:dyDescent="0.2">
      <c r="A44" s="93">
        <v>43206</v>
      </c>
      <c r="B44" s="38" t="s">
        <v>71</v>
      </c>
      <c r="C44" s="37" t="s">
        <v>72</v>
      </c>
      <c r="D44" s="53"/>
      <c r="E44" s="99">
        <v>200</v>
      </c>
      <c r="F44" s="57"/>
      <c r="G44" s="88">
        <f>G43+Table22[[#This Row],[DEBITO ]]-Table22[[#This Row],[CREDITO]]</f>
        <v>6599384.2299999995</v>
      </c>
    </row>
    <row r="45" spans="1:7" s="29" customFormat="1" ht="15.75" customHeight="1" x14ac:dyDescent="0.2">
      <c r="A45" s="93">
        <v>43206</v>
      </c>
      <c r="B45" s="38" t="s">
        <v>71</v>
      </c>
      <c r="C45" s="37" t="s">
        <v>72</v>
      </c>
      <c r="D45" s="53"/>
      <c r="E45" s="99">
        <v>7120</v>
      </c>
      <c r="F45" s="57"/>
      <c r="G45" s="88">
        <f>G44+Table22[[#This Row],[DEBITO ]]-Table22[[#This Row],[CREDITO]]</f>
        <v>6606504.2299999995</v>
      </c>
    </row>
    <row r="46" spans="1:7" s="29" customFormat="1" ht="15.75" customHeight="1" x14ac:dyDescent="0.2">
      <c r="A46" s="93">
        <v>43206</v>
      </c>
      <c r="B46" s="38" t="s">
        <v>71</v>
      </c>
      <c r="C46" s="37" t="s">
        <v>72</v>
      </c>
      <c r="D46" s="53"/>
      <c r="E46" s="99">
        <v>164894.45000000001</v>
      </c>
      <c r="F46" s="57"/>
      <c r="G46" s="88">
        <f>G45+Table22[[#This Row],[DEBITO ]]-Table22[[#This Row],[CREDITO]]</f>
        <v>6771398.6799999997</v>
      </c>
    </row>
    <row r="47" spans="1:7" s="29" customFormat="1" ht="15.75" customHeight="1" x14ac:dyDescent="0.2">
      <c r="A47" s="93">
        <v>43207</v>
      </c>
      <c r="B47" s="38" t="s">
        <v>71</v>
      </c>
      <c r="C47" s="37" t="s">
        <v>72</v>
      </c>
      <c r="D47" s="53"/>
      <c r="E47" s="99">
        <v>512.5</v>
      </c>
      <c r="F47" s="57"/>
      <c r="G47" s="88">
        <f>G46+Table22[[#This Row],[DEBITO ]]-Table22[[#This Row],[CREDITO]]</f>
        <v>6771911.1799999997</v>
      </c>
    </row>
    <row r="48" spans="1:7" s="29" customFormat="1" ht="15.75" customHeight="1" x14ac:dyDescent="0.2">
      <c r="A48" s="93">
        <v>43207</v>
      </c>
      <c r="B48" s="38" t="s">
        <v>71</v>
      </c>
      <c r="C48" s="37" t="s">
        <v>72</v>
      </c>
      <c r="D48" s="53"/>
      <c r="E48" s="99">
        <v>280.44</v>
      </c>
      <c r="F48" s="57"/>
      <c r="G48" s="88">
        <f>G47+Table22[[#This Row],[DEBITO ]]-Table22[[#This Row],[CREDITO]]</f>
        <v>6772191.6200000001</v>
      </c>
    </row>
    <row r="49" spans="1:11" s="29" customFormat="1" ht="15.75" customHeight="1" x14ac:dyDescent="0.2">
      <c r="A49" s="93">
        <v>43207</v>
      </c>
      <c r="B49" s="38" t="s">
        <v>71</v>
      </c>
      <c r="C49" s="37" t="s">
        <v>72</v>
      </c>
      <c r="D49" s="53"/>
      <c r="E49" s="99">
        <v>116336.56</v>
      </c>
      <c r="F49" s="57"/>
      <c r="G49" s="88">
        <f>G48+Table22[[#This Row],[DEBITO ]]-Table22[[#This Row],[CREDITO]]</f>
        <v>6888528.1799999997</v>
      </c>
    </row>
    <row r="50" spans="1:11" s="29" customFormat="1" ht="15.75" customHeight="1" x14ac:dyDescent="0.2">
      <c r="A50" s="93">
        <v>43207</v>
      </c>
      <c r="B50" s="38" t="s">
        <v>71</v>
      </c>
      <c r="C50" s="37" t="s">
        <v>72</v>
      </c>
      <c r="D50" s="53"/>
      <c r="E50" s="99">
        <v>170</v>
      </c>
      <c r="F50" s="57"/>
      <c r="G50" s="88">
        <f>G49+Table22[[#This Row],[DEBITO ]]-Table22[[#This Row],[CREDITO]]</f>
        <v>6888698.1799999997</v>
      </c>
    </row>
    <row r="51" spans="1:11" s="29" customFormat="1" ht="15.75" customHeight="1" x14ac:dyDescent="0.2">
      <c r="A51" s="93">
        <v>43208</v>
      </c>
      <c r="B51" s="38" t="s">
        <v>71</v>
      </c>
      <c r="C51" s="37" t="s">
        <v>72</v>
      </c>
      <c r="D51" s="53"/>
      <c r="E51" s="99">
        <v>29541</v>
      </c>
      <c r="F51" s="57"/>
      <c r="G51" s="88">
        <f>G50+Table22[[#This Row],[DEBITO ]]-Table22[[#This Row],[CREDITO]]</f>
        <v>6918239.1799999997</v>
      </c>
    </row>
    <row r="52" spans="1:11" s="29" customFormat="1" ht="15.75" customHeight="1" x14ac:dyDescent="0.2">
      <c r="A52" s="93">
        <v>43208</v>
      </c>
      <c r="B52" s="38" t="s">
        <v>71</v>
      </c>
      <c r="C52" s="37" t="s">
        <v>72</v>
      </c>
      <c r="D52" s="53"/>
      <c r="E52" s="99">
        <v>268950</v>
      </c>
      <c r="F52" s="57"/>
      <c r="G52" s="88">
        <f>G51+Table22[[#This Row],[DEBITO ]]-Table22[[#This Row],[CREDITO]]</f>
        <v>7187189.1799999997</v>
      </c>
    </row>
    <row r="53" spans="1:11" s="29" customFormat="1" ht="15.75" customHeight="1" x14ac:dyDescent="0.2">
      <c r="A53" s="93">
        <v>43209</v>
      </c>
      <c r="B53" s="38" t="s">
        <v>71</v>
      </c>
      <c r="C53" s="37" t="s">
        <v>72</v>
      </c>
      <c r="D53" s="53"/>
      <c r="E53" s="99">
        <v>4570</v>
      </c>
      <c r="F53" s="57"/>
      <c r="G53" s="88">
        <f>G52+Table22[[#This Row],[DEBITO ]]-Table22[[#This Row],[CREDITO]]</f>
        <v>7191759.1799999997</v>
      </c>
    </row>
    <row r="54" spans="1:11" s="29" customFormat="1" ht="15.75" customHeight="1" x14ac:dyDescent="0.2">
      <c r="A54" s="93">
        <v>43209</v>
      </c>
      <c r="B54" s="38" t="s">
        <v>71</v>
      </c>
      <c r="C54" s="37" t="s">
        <v>72</v>
      </c>
      <c r="D54" s="53"/>
      <c r="E54" s="99">
        <v>3587.57</v>
      </c>
      <c r="F54" s="57"/>
      <c r="G54" s="88">
        <f>G53+Table22[[#This Row],[DEBITO ]]-Table22[[#This Row],[CREDITO]]</f>
        <v>7195346.75</v>
      </c>
    </row>
    <row r="55" spans="1:11" s="29" customFormat="1" ht="15.75" customHeight="1" x14ac:dyDescent="0.2">
      <c r="A55" s="93">
        <v>43210</v>
      </c>
      <c r="B55" s="38" t="s">
        <v>71</v>
      </c>
      <c r="C55" s="37" t="s">
        <v>72</v>
      </c>
      <c r="D55" s="53"/>
      <c r="E55" s="99">
        <v>160</v>
      </c>
      <c r="F55" s="57"/>
      <c r="G55" s="88">
        <f>G54+Table22[[#This Row],[DEBITO ]]-Table22[[#This Row],[CREDITO]]</f>
        <v>7195506.75</v>
      </c>
    </row>
    <row r="56" spans="1:11" s="29" customFormat="1" ht="15.75" customHeight="1" x14ac:dyDescent="0.2">
      <c r="A56" s="93">
        <v>43210</v>
      </c>
      <c r="B56" s="38" t="s">
        <v>71</v>
      </c>
      <c r="C56" s="37" t="s">
        <v>72</v>
      </c>
      <c r="D56" s="53"/>
      <c r="E56" s="99">
        <v>9500</v>
      </c>
      <c r="F56" s="57"/>
      <c r="G56" s="88">
        <f>G55+Table22[[#This Row],[DEBITO ]]-Table22[[#This Row],[CREDITO]]</f>
        <v>7205006.75</v>
      </c>
    </row>
    <row r="57" spans="1:11" s="29" customFormat="1" ht="15.75" customHeight="1" x14ac:dyDescent="0.2">
      <c r="A57" s="93">
        <v>23</v>
      </c>
      <c r="B57" s="38" t="s">
        <v>71</v>
      </c>
      <c r="C57" s="37" t="s">
        <v>72</v>
      </c>
      <c r="D57" s="53"/>
      <c r="E57" s="99">
        <v>1611.51</v>
      </c>
      <c r="F57" s="57"/>
      <c r="G57" s="88">
        <f>G56+Table22[[#This Row],[DEBITO ]]-Table22[[#This Row],[CREDITO]]</f>
        <v>7206618.2599999998</v>
      </c>
    </row>
    <row r="58" spans="1:11" s="29" customFormat="1" ht="15.75" customHeight="1" x14ac:dyDescent="0.2">
      <c r="A58" s="93">
        <v>23</v>
      </c>
      <c r="B58" s="38" t="s">
        <v>71</v>
      </c>
      <c r="C58" s="37" t="s">
        <v>72</v>
      </c>
      <c r="D58" s="53"/>
      <c r="E58" s="99">
        <v>17637</v>
      </c>
      <c r="F58" s="57"/>
      <c r="G58" s="88">
        <f>G57+Table22[[#This Row],[DEBITO ]]-Table22[[#This Row],[CREDITO]]</f>
        <v>7224255.2599999998</v>
      </c>
    </row>
    <row r="59" spans="1:11" s="29" customFormat="1" ht="15.75" customHeight="1" x14ac:dyDescent="0.2">
      <c r="A59" s="93">
        <v>43214</v>
      </c>
      <c r="B59" s="38" t="s">
        <v>71</v>
      </c>
      <c r="C59" s="37" t="s">
        <v>72</v>
      </c>
      <c r="D59" s="53"/>
      <c r="E59" s="99">
        <v>1975</v>
      </c>
      <c r="F59" s="57"/>
      <c r="G59" s="88">
        <f>G58+Table22[[#This Row],[DEBITO ]]-Table22[[#This Row],[CREDITO]]</f>
        <v>7226230.2599999998</v>
      </c>
    </row>
    <row r="60" spans="1:11" s="29" customFormat="1" ht="15.75" customHeight="1" x14ac:dyDescent="0.2">
      <c r="A60" s="93">
        <v>43214</v>
      </c>
      <c r="B60" s="38" t="s">
        <v>71</v>
      </c>
      <c r="C60" s="37" t="s">
        <v>72</v>
      </c>
      <c r="D60" s="53"/>
      <c r="E60" s="99">
        <v>83.31</v>
      </c>
      <c r="F60" s="57"/>
      <c r="G60" s="88">
        <f>G59+Table22[[#This Row],[DEBITO ]]-Table22[[#This Row],[CREDITO]]</f>
        <v>7226313.5699999994</v>
      </c>
    </row>
    <row r="61" spans="1:11" s="29" customFormat="1" ht="15.75" customHeight="1" x14ac:dyDescent="0.2">
      <c r="A61" s="93">
        <v>43214</v>
      </c>
      <c r="B61" s="38" t="s">
        <v>71</v>
      </c>
      <c r="C61" s="37" t="s">
        <v>72</v>
      </c>
      <c r="D61" s="53"/>
      <c r="E61" s="99">
        <v>5857.69</v>
      </c>
      <c r="F61" s="57"/>
      <c r="G61" s="88">
        <f>G60+Table22[[#This Row],[DEBITO ]]-Table22[[#This Row],[CREDITO]]</f>
        <v>7232171.2599999998</v>
      </c>
    </row>
    <row r="62" spans="1:11" s="29" customFormat="1" ht="15.75" customHeight="1" x14ac:dyDescent="0.2">
      <c r="A62" s="93">
        <v>43214</v>
      </c>
      <c r="B62" s="38" t="s">
        <v>71</v>
      </c>
      <c r="C62" s="37" t="s">
        <v>72</v>
      </c>
      <c r="D62" s="53"/>
      <c r="E62" s="99">
        <v>170</v>
      </c>
      <c r="F62" s="57"/>
      <c r="G62" s="88">
        <f>G61+Table22[[#This Row],[DEBITO ]]-Table22[[#This Row],[CREDITO]]</f>
        <v>7232341.2599999998</v>
      </c>
    </row>
    <row r="63" spans="1:11" s="29" customFormat="1" ht="15.75" customHeight="1" x14ac:dyDescent="0.25">
      <c r="A63" s="93">
        <v>43215</v>
      </c>
      <c r="B63" s="38" t="s">
        <v>71</v>
      </c>
      <c r="C63" s="37" t="s">
        <v>72</v>
      </c>
      <c r="D63" s="53"/>
      <c r="E63" s="99">
        <v>25800.84</v>
      </c>
      <c r="F63" s="57"/>
      <c r="G63" s="88">
        <f>G62+Table22[[#This Row],[DEBITO ]]-Table22[[#This Row],[CREDITO]]</f>
        <v>7258142.0999999996</v>
      </c>
      <c r="K63" s="8"/>
    </row>
    <row r="64" spans="1:11" s="29" customFormat="1" ht="15.75" customHeight="1" x14ac:dyDescent="0.2">
      <c r="A64" s="93">
        <v>43215</v>
      </c>
      <c r="B64" s="38" t="s">
        <v>71</v>
      </c>
      <c r="C64" s="37" t="s">
        <v>72</v>
      </c>
      <c r="D64" s="53"/>
      <c r="E64" s="99">
        <v>1710.44</v>
      </c>
      <c r="F64" s="57"/>
      <c r="G64" s="88">
        <f>G63+Table22[[#This Row],[DEBITO ]]-Table22[[#This Row],[CREDITO]]</f>
        <v>7259852.54</v>
      </c>
    </row>
    <row r="65" spans="1:7" s="29" customFormat="1" ht="15.75" customHeight="1" x14ac:dyDescent="0.2">
      <c r="A65" s="93">
        <v>43215</v>
      </c>
      <c r="B65" s="38" t="s">
        <v>71</v>
      </c>
      <c r="C65" s="37" t="s">
        <v>72</v>
      </c>
      <c r="D65" s="53"/>
      <c r="E65" s="99">
        <v>468.16</v>
      </c>
      <c r="F65" s="57"/>
      <c r="G65" s="88">
        <f>G64+Table22[[#This Row],[DEBITO ]]-Table22[[#This Row],[CREDITO]]</f>
        <v>7260320.7000000002</v>
      </c>
    </row>
    <row r="66" spans="1:7" s="29" customFormat="1" ht="15.75" customHeight="1" x14ac:dyDescent="0.2">
      <c r="A66" s="93">
        <v>43215</v>
      </c>
      <c r="B66" s="38" t="s">
        <v>71</v>
      </c>
      <c r="C66" s="37" t="s">
        <v>72</v>
      </c>
      <c r="D66" s="53"/>
      <c r="E66" s="99">
        <v>680</v>
      </c>
      <c r="F66" s="85"/>
      <c r="G66" s="88">
        <f>G65+Table22[[#This Row],[DEBITO ]]-Table22[[#This Row],[CREDITO]]</f>
        <v>7261000.7000000002</v>
      </c>
    </row>
    <row r="67" spans="1:7" s="29" customFormat="1" ht="15.75" customHeight="1" x14ac:dyDescent="0.2">
      <c r="A67" s="93">
        <v>43215</v>
      </c>
      <c r="B67" s="38" t="s">
        <v>71</v>
      </c>
      <c r="C67" s="37" t="s">
        <v>72</v>
      </c>
      <c r="D67" s="53"/>
      <c r="E67" s="99">
        <v>100000</v>
      </c>
      <c r="F67" s="85"/>
      <c r="G67" s="88">
        <f>G66+Table22[[#This Row],[DEBITO ]]-Table22[[#This Row],[CREDITO]]</f>
        <v>7361000.7000000002</v>
      </c>
    </row>
    <row r="68" spans="1:7" s="29" customFormat="1" ht="15.75" customHeight="1" x14ac:dyDescent="0.2">
      <c r="A68" s="93">
        <v>43216</v>
      </c>
      <c r="B68" s="38" t="s">
        <v>71</v>
      </c>
      <c r="C68" s="37" t="s">
        <v>72</v>
      </c>
      <c r="D68" s="97"/>
      <c r="E68" s="99">
        <v>340</v>
      </c>
      <c r="F68" s="85"/>
      <c r="G68" s="88">
        <f>G67+Table22[[#This Row],[DEBITO ]]-Table22[[#This Row],[CREDITO]]</f>
        <v>7361340.7000000002</v>
      </c>
    </row>
    <row r="69" spans="1:7" s="29" customFormat="1" ht="15.75" customHeight="1" x14ac:dyDescent="0.2">
      <c r="A69" s="93">
        <v>43216</v>
      </c>
      <c r="B69" s="38" t="s">
        <v>71</v>
      </c>
      <c r="C69" s="37" t="s">
        <v>72</v>
      </c>
      <c r="D69" s="53"/>
      <c r="E69" s="99">
        <v>21966.26</v>
      </c>
      <c r="F69" s="85"/>
      <c r="G69" s="88">
        <f>G68-Table22[[#This Row],[CREDITO]]</f>
        <v>7361340.7000000002</v>
      </c>
    </row>
    <row r="70" spans="1:7" s="29" customFormat="1" ht="15.75" customHeight="1" x14ac:dyDescent="0.2">
      <c r="A70" s="93">
        <v>43216</v>
      </c>
      <c r="B70" s="38" t="s">
        <v>71</v>
      </c>
      <c r="C70" s="37" t="s">
        <v>72</v>
      </c>
      <c r="D70" s="53"/>
      <c r="E70" s="99">
        <v>303.74</v>
      </c>
      <c r="F70" s="52"/>
      <c r="G70" s="88">
        <f>G69-Table22[[#This Row],[CREDITO]]</f>
        <v>7361340.7000000002</v>
      </c>
    </row>
    <row r="71" spans="1:7" s="29" customFormat="1" ht="15.75" customHeight="1" x14ac:dyDescent="0.2">
      <c r="A71" s="93">
        <v>43216</v>
      </c>
      <c r="B71" s="38" t="s">
        <v>71</v>
      </c>
      <c r="C71" s="37" t="s">
        <v>72</v>
      </c>
      <c r="D71" s="53"/>
      <c r="E71" s="99">
        <v>540</v>
      </c>
      <c r="F71" s="52"/>
      <c r="G71" s="88">
        <f>G70-Table22[[#This Row],[CREDITO]]</f>
        <v>7361340.7000000002</v>
      </c>
    </row>
    <row r="72" spans="1:7" s="29" customFormat="1" ht="15.75" customHeight="1" x14ac:dyDescent="0.2">
      <c r="A72" s="93">
        <v>43217</v>
      </c>
      <c r="B72" s="38" t="s">
        <v>71</v>
      </c>
      <c r="C72" s="37" t="s">
        <v>72</v>
      </c>
      <c r="D72" s="53"/>
      <c r="E72" s="99">
        <v>1940</v>
      </c>
      <c r="F72" s="52"/>
      <c r="G72" s="88">
        <f>G71-Table22[[#This Row],[CREDITO]]</f>
        <v>7361340.7000000002</v>
      </c>
    </row>
    <row r="73" spans="1:7" s="29" customFormat="1" ht="15.75" customHeight="1" x14ac:dyDescent="0.2">
      <c r="A73" s="93">
        <v>43217</v>
      </c>
      <c r="B73" s="38" t="s">
        <v>71</v>
      </c>
      <c r="C73" s="37" t="s">
        <v>72</v>
      </c>
      <c r="D73" s="53"/>
      <c r="E73" s="99">
        <v>6000</v>
      </c>
      <c r="F73" s="52"/>
      <c r="G73" s="88">
        <f>G72-Table22[[#This Row],[CREDITO]]</f>
        <v>7361340.7000000002</v>
      </c>
    </row>
    <row r="74" spans="1:7" s="29" customFormat="1" ht="15.75" customHeight="1" x14ac:dyDescent="0.2">
      <c r="A74" s="93"/>
      <c r="B74" s="82" t="s">
        <v>80</v>
      </c>
      <c r="C74" s="81" t="s">
        <v>104</v>
      </c>
      <c r="D74" s="53"/>
      <c r="E74" s="99"/>
      <c r="F74" s="52"/>
      <c r="G74" s="88">
        <f>G73-Table22[[#This Row],[CREDITO]]</f>
        <v>7361340.7000000002</v>
      </c>
    </row>
    <row r="75" spans="1:7" s="29" customFormat="1" ht="15.75" customHeight="1" x14ac:dyDescent="0.25">
      <c r="A75" s="93"/>
      <c r="B75" s="38"/>
      <c r="C75" s="37"/>
      <c r="D75" s="105" t="s">
        <v>91</v>
      </c>
      <c r="E75" s="99"/>
      <c r="F75" s="107">
        <v>200000</v>
      </c>
      <c r="G75" s="88">
        <f>G74-Table22[[#This Row],[CREDITO]]</f>
        <v>7161340.7000000002</v>
      </c>
    </row>
    <row r="76" spans="1:7" s="29" customFormat="1" ht="15.75" customHeight="1" x14ac:dyDescent="0.25">
      <c r="A76" s="93"/>
      <c r="B76" s="38"/>
      <c r="C76" s="37"/>
      <c r="D76" s="106" t="s">
        <v>96</v>
      </c>
      <c r="E76" s="99"/>
      <c r="F76" s="107">
        <v>2152.04</v>
      </c>
      <c r="G76" s="88">
        <f>G75-Table22[[#This Row],[CREDITO]]</f>
        <v>7159188.6600000001</v>
      </c>
    </row>
    <row r="77" spans="1:7" s="29" customFormat="1" ht="15.75" customHeight="1" x14ac:dyDescent="0.25">
      <c r="A77" s="93"/>
      <c r="B77" s="38"/>
      <c r="C77" s="37"/>
      <c r="D77" s="106" t="s">
        <v>92</v>
      </c>
      <c r="E77" s="99"/>
      <c r="F77" s="107">
        <v>2957</v>
      </c>
      <c r="G77" s="88">
        <f>G76-Table22[[#This Row],[CREDITO]]</f>
        <v>7156231.6600000001</v>
      </c>
    </row>
    <row r="78" spans="1:7" s="29" customFormat="1" ht="15.75" customHeight="1" x14ac:dyDescent="0.25">
      <c r="A78" s="93"/>
      <c r="B78" s="123"/>
      <c r="C78" s="124"/>
      <c r="D78" s="106" t="s">
        <v>106</v>
      </c>
      <c r="E78" s="86"/>
      <c r="F78" s="107">
        <v>2573</v>
      </c>
      <c r="G78" s="88">
        <f>G77-Table22[[#This Row],[CREDITO]]</f>
        <v>7153658.6600000001</v>
      </c>
    </row>
    <row r="79" spans="1:7" s="29" customFormat="1" ht="15.75" customHeight="1" x14ac:dyDescent="0.25">
      <c r="A79" s="93"/>
      <c r="B79" s="38"/>
      <c r="C79" s="37"/>
      <c r="D79" s="106" t="s">
        <v>93</v>
      </c>
      <c r="E79" s="99"/>
      <c r="F79" s="107">
        <v>1770</v>
      </c>
      <c r="G79" s="88">
        <f>G78-Table22[[#This Row],[CREDITO]]</f>
        <v>7151888.6600000001</v>
      </c>
    </row>
    <row r="80" spans="1:7" s="29" customFormat="1" ht="15.75" customHeight="1" x14ac:dyDescent="0.25">
      <c r="A80" s="93"/>
      <c r="B80" s="38"/>
      <c r="C80" s="37"/>
      <c r="D80" s="106" t="s">
        <v>107</v>
      </c>
      <c r="E80" s="99"/>
      <c r="F80" s="107">
        <v>178350</v>
      </c>
      <c r="G80" s="88">
        <f>G79-Table22[[#This Row],[CREDITO]]</f>
        <v>6973538.6600000001</v>
      </c>
    </row>
    <row r="81" spans="1:7" s="29" customFormat="1" ht="15.75" customHeight="1" x14ac:dyDescent="0.25">
      <c r="A81" s="93"/>
      <c r="B81" s="38"/>
      <c r="C81" s="37"/>
      <c r="D81" s="106" t="s">
        <v>108</v>
      </c>
      <c r="E81" s="99"/>
      <c r="F81" s="107">
        <v>1388708.93</v>
      </c>
      <c r="G81" s="88">
        <f>G80-Table22[[#This Row],[CREDITO]]</f>
        <v>5584829.7300000004</v>
      </c>
    </row>
    <row r="82" spans="1:7" s="29" customFormat="1" ht="15.75" customHeight="1" x14ac:dyDescent="0.25">
      <c r="A82" s="93"/>
      <c r="B82" s="38"/>
      <c r="C82" s="37"/>
      <c r="D82" s="106" t="s">
        <v>94</v>
      </c>
      <c r="E82" s="99"/>
      <c r="F82" s="107">
        <v>901494.82</v>
      </c>
      <c r="G82" s="88">
        <f>G81-Table22[[#This Row],[CREDITO]]</f>
        <v>4683334.91</v>
      </c>
    </row>
    <row r="83" spans="1:7" s="29" customFormat="1" ht="15.75" customHeight="1" x14ac:dyDescent="0.25">
      <c r="A83" s="93"/>
      <c r="B83" s="38"/>
      <c r="C83" s="37"/>
      <c r="D83" s="106" t="s">
        <v>109</v>
      </c>
      <c r="E83" s="99"/>
      <c r="F83" s="107">
        <v>14042</v>
      </c>
      <c r="G83" s="88">
        <f>G82-Table22[[#This Row],[CREDITO]]</f>
        <v>4669292.91</v>
      </c>
    </row>
    <row r="84" spans="1:7" s="29" customFormat="1" ht="15.75" customHeight="1" x14ac:dyDescent="0.25">
      <c r="A84" s="93"/>
      <c r="B84" s="38"/>
      <c r="C84" s="37"/>
      <c r="D84" s="106" t="s">
        <v>97</v>
      </c>
      <c r="E84" s="99"/>
      <c r="F84" s="107">
        <v>162979.76999999999</v>
      </c>
      <c r="G84" s="88">
        <f>G83-Table22[[#This Row],[CREDITO]]</f>
        <v>4506313.1400000006</v>
      </c>
    </row>
    <row r="85" spans="1:7" s="29" customFormat="1" ht="15.75" customHeight="1" x14ac:dyDescent="0.25">
      <c r="A85" s="137"/>
      <c r="B85" s="123"/>
      <c r="C85" s="124"/>
      <c r="D85" s="106" t="s">
        <v>110</v>
      </c>
      <c r="E85" s="98"/>
      <c r="F85" s="107">
        <v>365752.8</v>
      </c>
      <c r="G85" s="88">
        <f>G84-Table22[[#This Row],[CREDITO]]</f>
        <v>4140560.3400000008</v>
      </c>
    </row>
    <row r="86" spans="1:7" s="29" customFormat="1" ht="15.75" customHeight="1" x14ac:dyDescent="0.25">
      <c r="A86" s="137"/>
      <c r="B86" s="123"/>
      <c r="C86" s="124"/>
      <c r="D86" s="106" t="s">
        <v>95</v>
      </c>
      <c r="E86" s="98"/>
      <c r="F86" s="107">
        <v>455500</v>
      </c>
      <c r="G86" s="88">
        <f>G85-Table22[[#This Row],[CREDITO]]</f>
        <v>3685060.3400000008</v>
      </c>
    </row>
    <row r="87" spans="1:7" s="29" customFormat="1" ht="15.75" customHeight="1" x14ac:dyDescent="0.25">
      <c r="A87" s="23"/>
      <c r="B87" s="24"/>
      <c r="C87" s="25" t="s">
        <v>103</v>
      </c>
      <c r="D87" s="25"/>
      <c r="E87" s="26">
        <f>SUM(E14:E86)</f>
        <v>1314053.77</v>
      </c>
      <c r="F87" s="26">
        <f>SUM(F14:F86)</f>
        <v>3676280.36</v>
      </c>
      <c r="G87" s="27">
        <f>E13+Table22[[#This Row],[DEBITO ]]-Table22[[#This Row],[CREDITO]]</f>
        <v>3715810.3399999994</v>
      </c>
    </row>
    <row r="88" spans="1:7" s="72" customFormat="1" ht="15.75" customHeight="1" x14ac:dyDescent="0.25">
      <c r="A88" s="61" t="s">
        <v>10</v>
      </c>
      <c r="B88" s="62"/>
      <c r="C88" s="63"/>
      <c r="D88" s="64"/>
      <c r="E88" s="65"/>
      <c r="F88" s="65"/>
      <c r="G88" s="66"/>
    </row>
    <row r="89" spans="1:7" s="72" customFormat="1" ht="15.75" customHeight="1" x14ac:dyDescent="0.25">
      <c r="A89" s="67"/>
      <c r="B89" s="67"/>
      <c r="C89" s="68"/>
      <c r="D89" s="69"/>
      <c r="E89" s="70"/>
      <c r="F89" s="70"/>
      <c r="G89" s="71"/>
    </row>
    <row r="90" spans="1:7" s="72" customFormat="1" ht="15.75" customHeight="1" x14ac:dyDescent="0.25">
      <c r="A90" s="73"/>
      <c r="B90" s="73"/>
      <c r="C90" s="74"/>
      <c r="D90" s="75"/>
      <c r="E90" s="87"/>
      <c r="F90" s="79"/>
      <c r="G90" s="77"/>
    </row>
    <row r="91" spans="1:7" s="72" customFormat="1" ht="15.75" customHeight="1" x14ac:dyDescent="0.25">
      <c r="A91" s="73"/>
      <c r="B91" s="73"/>
      <c r="C91" s="78" t="s">
        <v>81</v>
      </c>
      <c r="D91" s="76" t="s">
        <v>82</v>
      </c>
      <c r="E91" s="79" t="s">
        <v>90</v>
      </c>
      <c r="F91" s="87"/>
      <c r="G91" s="77"/>
    </row>
    <row r="92" spans="1:7" s="72" customFormat="1" ht="15.75" customHeight="1" x14ac:dyDescent="0.2">
      <c r="A92" s="67"/>
      <c r="B92" s="67"/>
      <c r="C92" s="68" t="s">
        <v>78</v>
      </c>
      <c r="D92" s="53"/>
      <c r="E92" s="98" t="s">
        <v>83</v>
      </c>
      <c r="F92" s="80"/>
      <c r="G92" s="71"/>
    </row>
    <row r="93" spans="1:7" s="72" customFormat="1" ht="15.75" customHeight="1" x14ac:dyDescent="0.25">
      <c r="A93" s="67"/>
      <c r="B93" s="67"/>
      <c r="C93" s="68"/>
      <c r="D93" s="53"/>
      <c r="E93" s="86"/>
      <c r="F93" s="79"/>
      <c r="G93" s="71"/>
    </row>
    <row r="94" spans="1:7" ht="21.95" customHeight="1" x14ac:dyDescent="0.25"/>
    <row r="95" spans="1:7" ht="21.95" customHeight="1" x14ac:dyDescent="0.25"/>
    <row r="96" spans="1:7" ht="21.95" customHeight="1" x14ac:dyDescent="0.25"/>
    <row r="97" ht="21.95" customHeight="1" x14ac:dyDescent="0.25"/>
    <row r="98" ht="21.95" customHeight="1" x14ac:dyDescent="0.25"/>
    <row r="103" ht="21.95" customHeight="1" x14ac:dyDescent="0.25"/>
    <row r="105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1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20" ht="21.95" customHeight="1" x14ac:dyDescent="0.25"/>
    <row r="121" ht="21.95" customHeight="1" x14ac:dyDescent="0.25"/>
    <row r="122" ht="21.95" customHeight="1" x14ac:dyDescent="0.25"/>
    <row r="128" hidden="1" x14ac:dyDescent="0.25"/>
    <row r="129" spans="1:7" s="22" customFormat="1" ht="32.1" customHeight="1" x14ac:dyDescent="0.25">
      <c r="A129" s="9"/>
      <c r="B129" s="5"/>
      <c r="C129" s="8"/>
      <c r="D129" s="1"/>
      <c r="E129" s="1"/>
      <c r="F129" s="1"/>
      <c r="G129" s="8"/>
    </row>
    <row r="216" spans="13:13" x14ac:dyDescent="0.25">
      <c r="M216" s="1"/>
    </row>
    <row r="217" spans="13:13" x14ac:dyDescent="0.25">
      <c r="M217" s="1"/>
    </row>
    <row r="218" spans="13:13" x14ac:dyDescent="0.25">
      <c r="M218" s="7"/>
    </row>
  </sheetData>
  <mergeCells count="3">
    <mergeCell ref="A7:G7"/>
    <mergeCell ref="A8:G8"/>
    <mergeCell ref="A10:G10"/>
  </mergeCells>
  <printOptions horizontalCentered="1"/>
  <pageMargins left="0.23622047244094491" right="0.22" top="0.45" bottom="0.74803149606299213" header="0.31496062992125984" footer="0.31496062992125984"/>
  <pageSetup paperSize="5" fitToWidth="13" fitToHeight="13"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12</v>
      </c>
      <c r="B1" s="16" t="s">
        <v>16</v>
      </c>
      <c r="C1" s="13" t="s">
        <v>44</v>
      </c>
      <c r="D1" s="13"/>
      <c r="E1" s="14">
        <v>29600</v>
      </c>
    </row>
    <row r="2" spans="1:5" x14ac:dyDescent="0.25">
      <c r="A2" s="17" t="s">
        <v>12</v>
      </c>
      <c r="B2" s="16" t="s">
        <v>17</v>
      </c>
      <c r="C2" s="13" t="s">
        <v>11</v>
      </c>
      <c r="D2" s="13"/>
      <c r="E2" s="14">
        <v>49960.160000000003</v>
      </c>
    </row>
    <row r="3" spans="1:5" x14ac:dyDescent="0.25">
      <c r="A3" s="17" t="s">
        <v>12</v>
      </c>
      <c r="B3" s="16" t="s">
        <v>18</v>
      </c>
      <c r="C3" s="13" t="s">
        <v>52</v>
      </c>
      <c r="D3" s="13"/>
      <c r="E3" s="14">
        <v>29600</v>
      </c>
    </row>
    <row r="4" spans="1:5" x14ac:dyDescent="0.25">
      <c r="A4" s="17" t="s">
        <v>13</v>
      </c>
      <c r="B4" s="16" t="s">
        <v>19</v>
      </c>
      <c r="C4" s="13" t="s">
        <v>47</v>
      </c>
      <c r="D4" s="13"/>
      <c r="E4" s="14">
        <v>106991.74</v>
      </c>
    </row>
    <row r="5" spans="1:5" x14ac:dyDescent="0.25">
      <c r="A5" s="17" t="s">
        <v>14</v>
      </c>
      <c r="B5" s="16" t="s">
        <v>20</v>
      </c>
      <c r="C5" s="13" t="s">
        <v>51</v>
      </c>
      <c r="D5" s="13"/>
      <c r="E5" s="14">
        <v>30000</v>
      </c>
    </row>
    <row r="6" spans="1:5" x14ac:dyDescent="0.25">
      <c r="A6" s="17" t="s">
        <v>14</v>
      </c>
      <c r="B6" s="16" t="s">
        <v>21</v>
      </c>
      <c r="C6" s="13" t="s">
        <v>50</v>
      </c>
      <c r="D6" s="13"/>
      <c r="E6" s="14">
        <v>30000</v>
      </c>
    </row>
    <row r="7" spans="1:5" x14ac:dyDescent="0.25">
      <c r="A7" s="17" t="s">
        <v>14</v>
      </c>
      <c r="B7" s="16" t="s">
        <v>22</v>
      </c>
      <c r="C7" s="13" t="s">
        <v>49</v>
      </c>
      <c r="D7" s="13"/>
      <c r="E7" s="14">
        <v>30000</v>
      </c>
    </row>
    <row r="8" spans="1:5" x14ac:dyDescent="0.25">
      <c r="A8" s="17" t="s">
        <v>14</v>
      </c>
      <c r="B8" s="16" t="s">
        <v>23</v>
      </c>
      <c r="C8" s="13" t="s">
        <v>48</v>
      </c>
      <c r="D8" s="13"/>
      <c r="E8" s="14">
        <v>30000</v>
      </c>
    </row>
    <row r="9" spans="1:5" x14ac:dyDescent="0.25">
      <c r="A9" s="17" t="s">
        <v>14</v>
      </c>
      <c r="B9" s="16" t="s">
        <v>24</v>
      </c>
      <c r="C9" s="13" t="s">
        <v>47</v>
      </c>
      <c r="D9" s="13"/>
      <c r="E9" s="14">
        <v>30000</v>
      </c>
    </row>
    <row r="10" spans="1:5" x14ac:dyDescent="0.25">
      <c r="A10" s="17" t="s">
        <v>14</v>
      </c>
      <c r="B10" s="16" t="s">
        <v>25</v>
      </c>
      <c r="C10" s="13" t="s">
        <v>46</v>
      </c>
      <c r="D10" s="13"/>
      <c r="E10" s="14">
        <v>29118.39</v>
      </c>
    </row>
    <row r="11" spans="1:5" x14ac:dyDescent="0.25">
      <c r="A11" s="17" t="s">
        <v>14</v>
      </c>
      <c r="B11" s="16" t="s">
        <v>26</v>
      </c>
      <c r="C11" s="13" t="s">
        <v>45</v>
      </c>
      <c r="D11" s="13"/>
      <c r="E11" s="14">
        <v>213873.34</v>
      </c>
    </row>
    <row r="12" spans="1:5" x14ac:dyDescent="0.25">
      <c r="A12" s="17" t="s">
        <v>55</v>
      </c>
      <c r="B12" s="16" t="s">
        <v>27</v>
      </c>
      <c r="C12" s="13" t="s">
        <v>61</v>
      </c>
      <c r="D12" s="13"/>
      <c r="E12" s="14">
        <v>15017.95</v>
      </c>
    </row>
    <row r="13" spans="1:5" x14ac:dyDescent="0.25">
      <c r="A13" s="17" t="s">
        <v>55</v>
      </c>
      <c r="B13" s="16" t="s">
        <v>28</v>
      </c>
      <c r="C13" s="13" t="s">
        <v>62</v>
      </c>
      <c r="D13" s="13"/>
      <c r="E13" s="14">
        <v>30000</v>
      </c>
    </row>
    <row r="14" spans="1:5" x14ac:dyDescent="0.25">
      <c r="A14" s="17" t="s">
        <v>55</v>
      </c>
      <c r="B14" s="16" t="s">
        <v>29</v>
      </c>
      <c r="C14" s="13" t="s">
        <v>63</v>
      </c>
      <c r="D14" s="13"/>
      <c r="E14" s="14">
        <v>30000</v>
      </c>
    </row>
    <row r="15" spans="1:5" ht="38.25" x14ac:dyDescent="0.25">
      <c r="A15" s="17" t="s">
        <v>55</v>
      </c>
      <c r="B15" s="16" t="s">
        <v>30</v>
      </c>
      <c r="C15" s="13" t="s">
        <v>50</v>
      </c>
      <c r="D15" s="15" t="s">
        <v>60</v>
      </c>
      <c r="E15" s="14">
        <v>30000</v>
      </c>
    </row>
    <row r="16" spans="1:5" ht="38.25" x14ac:dyDescent="0.25">
      <c r="A16" s="17" t="s">
        <v>55</v>
      </c>
      <c r="B16" s="16" t="s">
        <v>31</v>
      </c>
      <c r="C16" s="13" t="s">
        <v>49</v>
      </c>
      <c r="D16" s="15" t="s">
        <v>60</v>
      </c>
      <c r="E16" s="14">
        <v>30000</v>
      </c>
    </row>
    <row r="17" spans="1:5" ht="38.25" x14ac:dyDescent="0.25">
      <c r="A17" s="17" t="s">
        <v>55</v>
      </c>
      <c r="B17" s="16" t="s">
        <v>32</v>
      </c>
      <c r="C17" s="13" t="s">
        <v>62</v>
      </c>
      <c r="D17" s="15" t="s">
        <v>60</v>
      </c>
      <c r="E17" s="14">
        <v>30000</v>
      </c>
    </row>
    <row r="18" spans="1:5" x14ac:dyDescent="0.25">
      <c r="A18" s="17" t="s">
        <v>55</v>
      </c>
      <c r="B18" s="16" t="s">
        <v>33</v>
      </c>
      <c r="C18" s="13" t="s">
        <v>50</v>
      </c>
      <c r="D18" s="13"/>
      <c r="E18" s="14">
        <v>30000</v>
      </c>
    </row>
    <row r="19" spans="1:5" x14ac:dyDescent="0.25">
      <c r="A19" s="17" t="s">
        <v>55</v>
      </c>
      <c r="B19" s="16" t="s">
        <v>34</v>
      </c>
      <c r="C19" s="13" t="s">
        <v>49</v>
      </c>
      <c r="D19" s="13"/>
      <c r="E19" s="14">
        <v>30000</v>
      </c>
    </row>
    <row r="20" spans="1:5" x14ac:dyDescent="0.25">
      <c r="A20" s="17" t="s">
        <v>55</v>
      </c>
      <c r="B20" s="16" t="s">
        <v>35</v>
      </c>
      <c r="C20" s="13" t="s">
        <v>64</v>
      </c>
      <c r="D20" s="13"/>
      <c r="E20" s="14">
        <v>30000</v>
      </c>
    </row>
    <row r="21" spans="1:5" x14ac:dyDescent="0.25">
      <c r="A21" s="17" t="s">
        <v>55</v>
      </c>
      <c r="B21" s="16" t="s">
        <v>36</v>
      </c>
      <c r="C21" s="13" t="s">
        <v>65</v>
      </c>
      <c r="D21" s="13"/>
      <c r="E21" s="14">
        <v>29600</v>
      </c>
    </row>
    <row r="22" spans="1:5" x14ac:dyDescent="0.25">
      <c r="A22" s="17" t="s">
        <v>56</v>
      </c>
      <c r="B22" s="16" t="s">
        <v>37</v>
      </c>
      <c r="C22" s="13" t="s">
        <v>53</v>
      </c>
      <c r="D22" s="13"/>
      <c r="E22" s="14">
        <v>2705</v>
      </c>
    </row>
    <row r="23" spans="1:5" x14ac:dyDescent="0.25">
      <c r="A23" s="17" t="s">
        <v>57</v>
      </c>
      <c r="B23" s="16" t="s">
        <v>38</v>
      </c>
      <c r="C23" s="13" t="s">
        <v>46</v>
      </c>
      <c r="D23" s="13"/>
      <c r="E23" s="14">
        <v>30163.58</v>
      </c>
    </row>
    <row r="24" spans="1:5" x14ac:dyDescent="0.25">
      <c r="A24" s="17" t="s">
        <v>57</v>
      </c>
      <c r="B24" s="16" t="s">
        <v>39</v>
      </c>
      <c r="C24" s="13" t="s">
        <v>66</v>
      </c>
      <c r="D24" s="13"/>
      <c r="E24" s="14">
        <v>119999.7</v>
      </c>
    </row>
    <row r="25" spans="1:5" x14ac:dyDescent="0.25">
      <c r="A25" s="17" t="s">
        <v>15</v>
      </c>
      <c r="B25" s="16" t="s">
        <v>40</v>
      </c>
      <c r="C25" s="13" t="s">
        <v>67</v>
      </c>
      <c r="D25" s="13"/>
      <c r="E25" s="14">
        <v>29962</v>
      </c>
    </row>
    <row r="26" spans="1:5" x14ac:dyDescent="0.25">
      <c r="A26" s="17" t="s">
        <v>58</v>
      </c>
      <c r="B26" s="16" t="s">
        <v>41</v>
      </c>
      <c r="C26" s="13" t="s">
        <v>54</v>
      </c>
      <c r="D26" s="13"/>
      <c r="E26" s="14">
        <v>25324.13</v>
      </c>
    </row>
    <row r="27" spans="1:5" x14ac:dyDescent="0.25">
      <c r="A27" s="17" t="s">
        <v>58</v>
      </c>
      <c r="B27" s="16" t="s">
        <v>42</v>
      </c>
      <c r="C27" s="13" t="s">
        <v>45</v>
      </c>
      <c r="D27" s="13"/>
      <c r="E27" s="14">
        <v>213973.61</v>
      </c>
    </row>
    <row r="28" spans="1:5" ht="38.25" x14ac:dyDescent="0.25">
      <c r="A28" s="17" t="s">
        <v>58</v>
      </c>
      <c r="B28" s="16" t="s">
        <v>43</v>
      </c>
      <c r="C28" s="13" t="s">
        <v>47</v>
      </c>
      <c r="D28" s="15" t="s">
        <v>59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68</v>
      </c>
      <c r="C2" s="21" t="s">
        <v>69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70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16" workbookViewId="0">
      <selection activeCell="K26" sqref="K26"/>
    </sheetView>
  </sheetViews>
  <sheetFormatPr baseColWidth="10" defaultRowHeight="15" x14ac:dyDescent="0.25"/>
  <cols>
    <col min="1" max="1" width="11" style="8"/>
    <col min="2" max="2" width="36.42578125" customWidth="1"/>
    <col min="3" max="3" width="19.42578125" customWidth="1"/>
    <col min="4" max="4" width="16" customWidth="1"/>
    <col min="5" max="5" width="14.42578125" customWidth="1"/>
    <col min="6" max="6" width="18.140625" customWidth="1"/>
    <col min="10" max="10" width="17.5703125" customWidth="1"/>
    <col min="11" max="11" width="23" customWidth="1"/>
    <col min="12" max="12" width="13.5703125" bestFit="1" customWidth="1"/>
    <col min="13" max="13" width="15.5703125" customWidth="1"/>
    <col min="14" max="14" width="13.5703125" bestFit="1" customWidth="1"/>
    <col min="15" max="15" width="15.5703125" customWidth="1"/>
  </cols>
  <sheetData>
    <row r="1" spans="1:15" s="8" customFormat="1" x14ac:dyDescent="0.25"/>
    <row r="2" spans="1:15" s="8" customFormat="1" x14ac:dyDescent="0.25"/>
    <row r="7" spans="1:15" x14ac:dyDescent="0.25">
      <c r="C7" s="8"/>
      <c r="D7" s="8"/>
      <c r="E7" s="56"/>
      <c r="F7" s="56"/>
      <c r="M7" s="56"/>
      <c r="N7" s="54"/>
      <c r="O7" s="8"/>
    </row>
    <row r="8" spans="1:15" ht="15.75" x14ac:dyDescent="0.25">
      <c r="B8" s="147"/>
      <c r="C8" s="147"/>
      <c r="D8" s="147"/>
      <c r="E8" s="8"/>
      <c r="F8" s="56"/>
      <c r="M8" s="92"/>
      <c r="N8" s="56"/>
      <c r="O8" s="8"/>
    </row>
    <row r="9" spans="1:15" ht="15.75" x14ac:dyDescent="0.25">
      <c r="B9" s="147"/>
      <c r="C9" s="147"/>
      <c r="D9" s="147"/>
      <c r="E9" s="8"/>
      <c r="F9" s="56"/>
      <c r="M9" s="92"/>
      <c r="N9" s="56"/>
      <c r="O9" s="8"/>
    </row>
    <row r="10" spans="1:15" ht="15.75" x14ac:dyDescent="0.25">
      <c r="B10" s="148"/>
      <c r="C10" s="148"/>
      <c r="D10" s="148"/>
      <c r="E10" s="8"/>
      <c r="F10" s="92"/>
      <c r="M10" s="92"/>
      <c r="N10" s="92"/>
      <c r="O10" s="8"/>
    </row>
    <row r="11" spans="1:15" ht="15.75" x14ac:dyDescent="0.25">
      <c r="B11" s="148"/>
      <c r="C11" s="148"/>
      <c r="D11" s="148"/>
      <c r="E11" s="8"/>
      <c r="F11" s="92"/>
      <c r="M11" s="92"/>
      <c r="N11" s="60"/>
      <c r="O11" s="8"/>
    </row>
    <row r="12" spans="1:15" ht="15.75" x14ac:dyDescent="0.25">
      <c r="B12" s="148"/>
      <c r="C12" s="148"/>
      <c r="D12" s="148"/>
      <c r="E12" s="60"/>
      <c r="F12" s="59"/>
      <c r="G12" s="60"/>
      <c r="M12" s="89"/>
      <c r="N12" s="60"/>
      <c r="O12" s="8"/>
    </row>
    <row r="13" spans="1:15" x14ac:dyDescent="0.25">
      <c r="A13" s="151" t="s">
        <v>73</v>
      </c>
      <c r="B13" s="151"/>
      <c r="C13" s="151"/>
      <c r="D13" s="151"/>
      <c r="E13" s="151"/>
      <c r="F13" s="139"/>
      <c r="G13" s="139"/>
      <c r="H13" s="139"/>
    </row>
    <row r="14" spans="1:15" x14ac:dyDescent="0.25">
      <c r="A14" s="151" t="s">
        <v>76</v>
      </c>
      <c r="B14" s="151"/>
      <c r="C14" s="151"/>
      <c r="D14" s="151"/>
      <c r="E14" s="151"/>
      <c r="F14" s="139"/>
      <c r="G14" s="139"/>
      <c r="H14" s="139"/>
    </row>
    <row r="15" spans="1:15" x14ac:dyDescent="0.25">
      <c r="A15" s="152" t="s">
        <v>77</v>
      </c>
      <c r="B15" s="152"/>
      <c r="C15" s="152"/>
      <c r="D15" s="152"/>
      <c r="E15" s="152"/>
      <c r="F15" s="140"/>
      <c r="G15" s="140"/>
      <c r="H15" s="140"/>
    </row>
    <row r="16" spans="1:15" ht="18.75" x14ac:dyDescent="0.3">
      <c r="A16" s="153" t="s">
        <v>105</v>
      </c>
      <c r="B16" s="153"/>
      <c r="C16" s="153"/>
      <c r="D16" s="153"/>
      <c r="E16" s="153"/>
      <c r="F16" s="141"/>
      <c r="G16" s="141"/>
      <c r="H16" s="141"/>
      <c r="I16" s="94" t="s">
        <v>113</v>
      </c>
      <c r="J16" s="95"/>
      <c r="K16" s="95"/>
    </row>
    <row r="17" spans="2:12" ht="18.75" x14ac:dyDescent="0.3">
      <c r="B17" s="149">
        <v>2018</v>
      </c>
      <c r="C17" s="149"/>
      <c r="D17" s="149"/>
      <c r="E17" s="149"/>
      <c r="F17" s="150"/>
      <c r="G17" s="150"/>
      <c r="H17" s="150"/>
      <c r="I17" s="94" t="s">
        <v>114</v>
      </c>
      <c r="J17" s="95"/>
      <c r="K17" s="95"/>
    </row>
    <row r="18" spans="2:12" s="8" customFormat="1" ht="18.75" x14ac:dyDescent="0.3">
      <c r="B18" s="117" t="s">
        <v>75</v>
      </c>
      <c r="C18" s="117" t="s">
        <v>84</v>
      </c>
      <c r="D18" s="118" t="s">
        <v>85</v>
      </c>
      <c r="E18" s="118" t="s">
        <v>85</v>
      </c>
      <c r="F18" s="125"/>
      <c r="G18" s="125"/>
      <c r="H18" s="125"/>
      <c r="I18" s="94"/>
      <c r="J18" s="95"/>
      <c r="K18" s="95"/>
    </row>
    <row r="19" spans="2:12" s="8" customFormat="1" x14ac:dyDescent="0.25">
      <c r="B19" s="119"/>
      <c r="C19" s="117"/>
      <c r="D19" s="118">
        <v>2085</v>
      </c>
      <c r="E19" s="118" t="s">
        <v>87</v>
      </c>
      <c r="I19" s="96" t="s">
        <v>0</v>
      </c>
      <c r="J19" s="96" t="s">
        <v>88</v>
      </c>
      <c r="K19" s="96" t="s">
        <v>89</v>
      </c>
    </row>
    <row r="20" spans="2:12" s="60" customFormat="1" x14ac:dyDescent="0.25">
      <c r="B20" s="119"/>
      <c r="C20" s="117"/>
      <c r="D20" s="118" t="s">
        <v>105</v>
      </c>
      <c r="E20" s="118"/>
      <c r="F20" s="8"/>
      <c r="G20" s="8"/>
      <c r="H20" s="8"/>
      <c r="I20" s="93">
        <v>43192</v>
      </c>
      <c r="J20" s="100">
        <v>272879486</v>
      </c>
      <c r="K20" s="99">
        <v>1050</v>
      </c>
    </row>
    <row r="21" spans="2:12" s="60" customFormat="1" x14ac:dyDescent="0.25">
      <c r="B21" s="105" t="s">
        <v>91</v>
      </c>
      <c r="C21" s="120">
        <v>212205</v>
      </c>
      <c r="D21" s="107">
        <v>200000</v>
      </c>
      <c r="E21" s="107">
        <f t="shared" ref="E21:E33" si="0">SUM(D21:D21)</f>
        <v>200000</v>
      </c>
      <c r="F21" s="8"/>
      <c r="G21" s="8"/>
      <c r="H21" s="8"/>
      <c r="I21" s="93">
        <v>43192</v>
      </c>
      <c r="J21" s="100">
        <v>272879485</v>
      </c>
      <c r="K21" s="99">
        <v>50060</v>
      </c>
    </row>
    <row r="22" spans="2:12" s="60" customFormat="1" x14ac:dyDescent="0.25">
      <c r="B22" s="106" t="s">
        <v>96</v>
      </c>
      <c r="C22" s="120">
        <v>221601</v>
      </c>
      <c r="D22" s="107">
        <v>2152.04</v>
      </c>
      <c r="E22" s="107">
        <f t="shared" si="0"/>
        <v>2152.04</v>
      </c>
      <c r="F22" s="8"/>
      <c r="G22" s="8"/>
      <c r="H22" s="8"/>
      <c r="I22" s="93">
        <v>43193</v>
      </c>
      <c r="J22" s="100">
        <v>11317295</v>
      </c>
      <c r="K22" s="99">
        <v>76172.77</v>
      </c>
    </row>
    <row r="23" spans="2:12" s="60" customFormat="1" x14ac:dyDescent="0.25">
      <c r="B23" s="106" t="s">
        <v>92</v>
      </c>
      <c r="C23" s="120">
        <v>221701</v>
      </c>
      <c r="D23" s="107">
        <v>2957</v>
      </c>
      <c r="E23" s="107">
        <f t="shared" si="0"/>
        <v>2957</v>
      </c>
      <c r="F23" s="8"/>
      <c r="G23" s="8"/>
      <c r="H23" s="8"/>
      <c r="I23" s="93">
        <v>43194</v>
      </c>
      <c r="J23" s="100">
        <v>272878316</v>
      </c>
      <c r="K23" s="99">
        <v>9104.2000000000007</v>
      </c>
    </row>
    <row r="24" spans="2:12" s="60" customFormat="1" x14ac:dyDescent="0.25">
      <c r="B24" s="106" t="s">
        <v>106</v>
      </c>
      <c r="C24" s="120">
        <v>221801</v>
      </c>
      <c r="D24" s="107">
        <v>2573</v>
      </c>
      <c r="E24" s="107">
        <f t="shared" si="0"/>
        <v>2573</v>
      </c>
      <c r="F24" s="8"/>
      <c r="G24" s="8"/>
      <c r="H24" s="8"/>
      <c r="I24" s="93">
        <v>43194</v>
      </c>
      <c r="J24" s="100">
        <v>272878315</v>
      </c>
      <c r="K24" s="99">
        <v>40421</v>
      </c>
    </row>
    <row r="25" spans="2:12" s="60" customFormat="1" x14ac:dyDescent="0.25">
      <c r="B25" s="106" t="s">
        <v>93</v>
      </c>
      <c r="C25" s="120">
        <v>222101</v>
      </c>
      <c r="D25" s="107">
        <v>1770</v>
      </c>
      <c r="E25" s="107">
        <f t="shared" si="0"/>
        <v>1770</v>
      </c>
      <c r="F25" s="8"/>
      <c r="G25" s="8"/>
      <c r="H25" s="8"/>
      <c r="I25" s="93">
        <v>43194</v>
      </c>
      <c r="J25" s="100">
        <v>11317297</v>
      </c>
      <c r="K25" s="99">
        <v>38000</v>
      </c>
    </row>
    <row r="26" spans="2:12" s="8" customFormat="1" x14ac:dyDescent="0.25">
      <c r="B26" s="106" t="s">
        <v>107</v>
      </c>
      <c r="C26" s="120">
        <v>223101</v>
      </c>
      <c r="D26" s="107">
        <v>178350</v>
      </c>
      <c r="E26" s="107">
        <f t="shared" si="0"/>
        <v>178350</v>
      </c>
      <c r="I26" s="93">
        <v>43195</v>
      </c>
      <c r="J26" s="101">
        <v>262701497</v>
      </c>
      <c r="K26" s="99">
        <v>340</v>
      </c>
    </row>
    <row r="27" spans="2:12" s="8" customFormat="1" x14ac:dyDescent="0.25">
      <c r="B27" s="106" t="s">
        <v>108</v>
      </c>
      <c r="C27" s="120">
        <v>226201</v>
      </c>
      <c r="D27" s="107">
        <v>1388708.93</v>
      </c>
      <c r="E27" s="107">
        <f t="shared" si="0"/>
        <v>1388708.93</v>
      </c>
      <c r="I27" s="93">
        <v>43195</v>
      </c>
      <c r="J27" s="100">
        <v>262701496</v>
      </c>
      <c r="K27" s="99">
        <v>269.39999999999998</v>
      </c>
    </row>
    <row r="28" spans="2:12" s="8" customFormat="1" x14ac:dyDescent="0.25">
      <c r="B28" s="106" t="s">
        <v>94</v>
      </c>
      <c r="C28" s="120">
        <v>226301</v>
      </c>
      <c r="D28" s="107">
        <v>901494.82</v>
      </c>
      <c r="E28" s="107">
        <f t="shared" si="0"/>
        <v>901494.82</v>
      </c>
      <c r="I28" s="93">
        <v>43195</v>
      </c>
      <c r="J28" s="100">
        <v>262701498</v>
      </c>
      <c r="K28" s="99">
        <v>36480.6</v>
      </c>
    </row>
    <row r="29" spans="2:12" s="8" customFormat="1" x14ac:dyDescent="0.25">
      <c r="B29" s="106" t="s">
        <v>109</v>
      </c>
      <c r="C29" s="120">
        <v>227201</v>
      </c>
      <c r="D29" s="107">
        <v>14042</v>
      </c>
      <c r="E29" s="107">
        <f t="shared" si="0"/>
        <v>14042</v>
      </c>
      <c r="I29" s="93">
        <v>43195</v>
      </c>
      <c r="J29" s="100">
        <v>262701499</v>
      </c>
      <c r="K29" s="99">
        <v>1226.25</v>
      </c>
    </row>
    <row r="30" spans="2:12" s="8" customFormat="1" x14ac:dyDescent="0.25">
      <c r="B30" s="106" t="s">
        <v>97</v>
      </c>
      <c r="C30" s="120">
        <v>227206</v>
      </c>
      <c r="D30" s="107">
        <v>162979.76999999999</v>
      </c>
      <c r="E30" s="107">
        <f t="shared" si="0"/>
        <v>162979.76999999999</v>
      </c>
      <c r="I30" s="93">
        <v>43196</v>
      </c>
      <c r="J30" s="100">
        <v>262702324</v>
      </c>
      <c r="K30" s="99">
        <v>6176.08</v>
      </c>
    </row>
    <row r="31" spans="2:12" s="8" customFormat="1" x14ac:dyDescent="0.25">
      <c r="B31" s="106" t="s">
        <v>110</v>
      </c>
      <c r="C31" s="120">
        <v>235301</v>
      </c>
      <c r="D31" s="107">
        <v>365752.8</v>
      </c>
      <c r="E31" s="107">
        <f t="shared" si="0"/>
        <v>365752.8</v>
      </c>
      <c r="I31" s="93">
        <v>43196</v>
      </c>
      <c r="J31" s="100">
        <v>262702323</v>
      </c>
      <c r="K31" s="99">
        <v>26060</v>
      </c>
    </row>
    <row r="32" spans="2:12" s="8" customFormat="1" x14ac:dyDescent="0.25">
      <c r="B32" s="106" t="s">
        <v>95</v>
      </c>
      <c r="C32" s="120">
        <v>237101</v>
      </c>
      <c r="D32" s="107">
        <v>455500</v>
      </c>
      <c r="E32" s="107">
        <f t="shared" si="0"/>
        <v>455500</v>
      </c>
      <c r="I32" s="122">
        <v>43199</v>
      </c>
      <c r="J32" s="108">
        <v>262703740</v>
      </c>
      <c r="K32" s="99">
        <v>14319.88</v>
      </c>
      <c r="L32" s="104"/>
    </row>
    <row r="33" spans="2:12" s="8" customFormat="1" x14ac:dyDescent="0.25">
      <c r="B33" s="117" t="s">
        <v>86</v>
      </c>
      <c r="C33" s="120"/>
      <c r="D33" s="121">
        <f>SUM(D21:D32)</f>
        <v>3676280.36</v>
      </c>
      <c r="E33" s="121">
        <f t="shared" si="0"/>
        <v>3676280.36</v>
      </c>
      <c r="I33" s="122">
        <v>43199</v>
      </c>
      <c r="J33" s="102">
        <v>262703741</v>
      </c>
      <c r="K33" s="99">
        <v>6263</v>
      </c>
      <c r="L33" s="104"/>
    </row>
    <row r="34" spans="2:12" s="8" customFormat="1" x14ac:dyDescent="0.25">
      <c r="F34" s="60"/>
      <c r="G34" s="135"/>
      <c r="H34" s="60"/>
      <c r="I34" s="122">
        <v>43199</v>
      </c>
      <c r="J34" s="100">
        <v>262703743</v>
      </c>
      <c r="K34" s="99">
        <v>95.12</v>
      </c>
      <c r="L34" s="104"/>
    </row>
    <row r="35" spans="2:12" s="8" customFormat="1" x14ac:dyDescent="0.25">
      <c r="G35" s="136"/>
      <c r="I35" s="122">
        <v>43199</v>
      </c>
      <c r="J35" s="100">
        <v>262703744</v>
      </c>
      <c r="K35" s="99">
        <v>170</v>
      </c>
      <c r="L35" s="104"/>
    </row>
    <row r="36" spans="2:12" s="8" customFormat="1" x14ac:dyDescent="0.25">
      <c r="I36" s="93">
        <v>43200</v>
      </c>
      <c r="J36" s="100">
        <v>296630350</v>
      </c>
      <c r="K36" s="99">
        <v>700</v>
      </c>
      <c r="L36" s="104"/>
    </row>
    <row r="37" spans="2:12" s="8" customFormat="1" x14ac:dyDescent="0.25">
      <c r="I37" s="93">
        <v>43200</v>
      </c>
      <c r="J37" s="100">
        <v>296630353</v>
      </c>
      <c r="K37" s="99">
        <v>170</v>
      </c>
      <c r="L37" s="104"/>
    </row>
    <row r="38" spans="2:12" s="8" customFormat="1" x14ac:dyDescent="0.25">
      <c r="B38" s="126" t="s">
        <v>98</v>
      </c>
      <c r="D38" s="126" t="s">
        <v>99</v>
      </c>
      <c r="E38" s="126"/>
      <c r="F38" s="126"/>
      <c r="G38" s="126"/>
      <c r="I38" s="93">
        <v>43200</v>
      </c>
      <c r="J38" s="100">
        <v>296630352</v>
      </c>
      <c r="K38" s="99">
        <v>233.68</v>
      </c>
    </row>
    <row r="39" spans="2:12" s="8" customFormat="1" x14ac:dyDescent="0.25">
      <c r="B39" s="127" t="s">
        <v>111</v>
      </c>
      <c r="C39" s="127"/>
      <c r="D39" s="127" t="s">
        <v>112</v>
      </c>
      <c r="E39" s="127"/>
      <c r="F39" s="127"/>
      <c r="G39" s="127"/>
      <c r="I39" s="93">
        <v>43200</v>
      </c>
      <c r="J39" s="100">
        <v>296630349</v>
      </c>
      <c r="K39" s="99">
        <v>120211.32</v>
      </c>
    </row>
    <row r="40" spans="2:12" x14ac:dyDescent="0.25">
      <c r="B40" s="8"/>
      <c r="C40" s="8"/>
      <c r="D40" s="8"/>
      <c r="E40" s="8"/>
      <c r="F40" s="8"/>
      <c r="G40" s="8"/>
      <c r="H40" s="8"/>
      <c r="I40" s="93">
        <v>43201</v>
      </c>
      <c r="J40" s="100">
        <v>296659578</v>
      </c>
      <c r="K40" s="99">
        <v>9583</v>
      </c>
    </row>
    <row r="41" spans="2:12" x14ac:dyDescent="0.25">
      <c r="B41" s="8"/>
      <c r="C41" s="8"/>
      <c r="D41" s="8"/>
      <c r="E41" s="8"/>
      <c r="F41" s="8"/>
      <c r="G41" s="8"/>
      <c r="H41" s="8"/>
      <c r="I41" s="93">
        <v>43201</v>
      </c>
      <c r="J41" s="100">
        <v>296659579</v>
      </c>
      <c r="K41" s="99">
        <v>450</v>
      </c>
    </row>
    <row r="42" spans="2:12" s="8" customFormat="1" x14ac:dyDescent="0.25">
      <c r="I42" s="93">
        <v>43202</v>
      </c>
      <c r="J42" s="100">
        <v>296659259</v>
      </c>
      <c r="K42" s="99">
        <v>300</v>
      </c>
    </row>
    <row r="43" spans="2:12" s="8" customFormat="1" x14ac:dyDescent="0.25">
      <c r="I43" s="93">
        <v>43202</v>
      </c>
      <c r="J43" s="100">
        <v>296659261</v>
      </c>
      <c r="K43" s="99">
        <v>681.42</v>
      </c>
    </row>
    <row r="44" spans="2:12" s="8" customFormat="1" x14ac:dyDescent="0.25">
      <c r="F44" s="128"/>
      <c r="G44" s="128"/>
      <c r="I44" s="93">
        <v>43202</v>
      </c>
      <c r="J44" s="100">
        <v>11317290</v>
      </c>
      <c r="K44" s="99">
        <v>40000</v>
      </c>
    </row>
    <row r="45" spans="2:12" s="8" customFormat="1" x14ac:dyDescent="0.25">
      <c r="I45" s="93">
        <v>43202</v>
      </c>
      <c r="J45" s="100">
        <v>296659262</v>
      </c>
      <c r="K45" s="99">
        <v>680</v>
      </c>
    </row>
    <row r="46" spans="2:12" s="8" customFormat="1" x14ac:dyDescent="0.25">
      <c r="I46" s="93">
        <v>43202</v>
      </c>
      <c r="J46" s="100">
        <v>296659258</v>
      </c>
      <c r="K46" s="99">
        <v>26214.58</v>
      </c>
    </row>
    <row r="47" spans="2:12" s="8" customFormat="1" x14ac:dyDescent="0.25">
      <c r="I47" s="93">
        <v>43203</v>
      </c>
      <c r="J47" s="100">
        <v>296659403</v>
      </c>
      <c r="K47" s="99">
        <v>14884.58</v>
      </c>
    </row>
    <row r="48" spans="2:12" s="8" customFormat="1" x14ac:dyDescent="0.25">
      <c r="I48" s="93">
        <v>43203</v>
      </c>
      <c r="J48" s="100">
        <v>296659404</v>
      </c>
      <c r="K48" s="99">
        <v>320.42</v>
      </c>
    </row>
    <row r="49" spans="2:11" s="8" customFormat="1" x14ac:dyDescent="0.25">
      <c r="B49" s="128"/>
      <c r="C49" s="128"/>
      <c r="D49" s="104"/>
      <c r="I49" s="93">
        <v>43203</v>
      </c>
      <c r="J49" s="100">
        <v>296659405</v>
      </c>
      <c r="K49" s="99">
        <v>510</v>
      </c>
    </row>
    <row r="50" spans="2:11" s="8" customFormat="1" x14ac:dyDescent="0.25">
      <c r="B50" s="128"/>
      <c r="C50" s="128"/>
      <c r="D50" s="104"/>
      <c r="I50" s="93">
        <v>43206</v>
      </c>
      <c r="J50" s="100">
        <v>296631370</v>
      </c>
      <c r="K50" s="99">
        <v>200</v>
      </c>
    </row>
    <row r="51" spans="2:11" s="8" customFormat="1" x14ac:dyDescent="0.25">
      <c r="B51" s="128"/>
      <c r="C51" s="128"/>
      <c r="D51" s="104"/>
      <c r="I51" s="93">
        <v>43206</v>
      </c>
      <c r="J51" s="100">
        <v>296631369</v>
      </c>
      <c r="K51" s="99">
        <v>7120</v>
      </c>
    </row>
    <row r="52" spans="2:11" s="8" customFormat="1" x14ac:dyDescent="0.25">
      <c r="I52" s="93">
        <v>43206</v>
      </c>
      <c r="J52" s="100">
        <v>11317299</v>
      </c>
      <c r="K52" s="99">
        <v>164894.45000000001</v>
      </c>
    </row>
    <row r="53" spans="2:11" s="8" customFormat="1" x14ac:dyDescent="0.25">
      <c r="I53" s="93">
        <v>43207</v>
      </c>
      <c r="J53" s="100">
        <v>272876550</v>
      </c>
      <c r="K53" s="99">
        <v>512.5</v>
      </c>
    </row>
    <row r="54" spans="2:11" s="8" customFormat="1" x14ac:dyDescent="0.25">
      <c r="B54" s="128"/>
      <c r="C54" s="128"/>
      <c r="I54" s="93">
        <v>43207</v>
      </c>
      <c r="J54" s="100">
        <v>272876547</v>
      </c>
      <c r="K54" s="99">
        <v>280.44</v>
      </c>
    </row>
    <row r="55" spans="2:11" s="8" customFormat="1" x14ac:dyDescent="0.25">
      <c r="B55" s="128"/>
      <c r="I55" s="93">
        <v>43207</v>
      </c>
      <c r="J55" s="100">
        <v>272876549</v>
      </c>
      <c r="K55" s="99">
        <v>116336.56</v>
      </c>
    </row>
    <row r="56" spans="2:11" s="8" customFormat="1" x14ac:dyDescent="0.25">
      <c r="B56" s="128"/>
      <c r="C56" s="128"/>
      <c r="I56" s="93">
        <v>43207</v>
      </c>
      <c r="J56" s="100">
        <v>272876548</v>
      </c>
      <c r="K56" s="99">
        <v>170</v>
      </c>
    </row>
    <row r="57" spans="2:11" s="8" customFormat="1" x14ac:dyDescent="0.25">
      <c r="B57" s="128"/>
      <c r="C57" s="128"/>
      <c r="I57" s="93">
        <v>43208</v>
      </c>
      <c r="J57" s="100">
        <v>296658050</v>
      </c>
      <c r="K57" s="99">
        <v>29541</v>
      </c>
    </row>
    <row r="58" spans="2:11" s="8" customFormat="1" x14ac:dyDescent="0.25">
      <c r="B58" s="128"/>
      <c r="C58" s="128"/>
      <c r="I58" s="93">
        <v>43208</v>
      </c>
      <c r="J58" s="103" t="s">
        <v>100</v>
      </c>
      <c r="K58" s="99">
        <v>268950</v>
      </c>
    </row>
    <row r="59" spans="2:11" s="8" customFormat="1" x14ac:dyDescent="0.25">
      <c r="B59" s="128"/>
      <c r="I59" s="93">
        <v>43209</v>
      </c>
      <c r="J59" s="100">
        <v>262703826</v>
      </c>
      <c r="K59" s="99">
        <v>4570</v>
      </c>
    </row>
    <row r="60" spans="2:11" s="8" customFormat="1" x14ac:dyDescent="0.25">
      <c r="I60" s="93">
        <v>43209</v>
      </c>
      <c r="J60" s="100">
        <v>262703827</v>
      </c>
      <c r="K60" s="99">
        <v>3587.57</v>
      </c>
    </row>
    <row r="61" spans="2:11" s="8" customFormat="1" x14ac:dyDescent="0.25">
      <c r="I61" s="93">
        <v>43210</v>
      </c>
      <c r="J61" s="100">
        <v>296656922</v>
      </c>
      <c r="K61" s="99">
        <v>160</v>
      </c>
    </row>
    <row r="62" spans="2:11" s="8" customFormat="1" x14ac:dyDescent="0.25">
      <c r="I62" s="93">
        <v>43210</v>
      </c>
      <c r="J62" s="100">
        <v>296656921</v>
      </c>
      <c r="K62" s="99">
        <v>9500</v>
      </c>
    </row>
    <row r="63" spans="2:11" s="8" customFormat="1" x14ac:dyDescent="0.25">
      <c r="I63" s="93">
        <v>23</v>
      </c>
      <c r="J63" s="100">
        <v>262701532</v>
      </c>
      <c r="K63" s="99">
        <v>1611.51</v>
      </c>
    </row>
    <row r="64" spans="2:11" s="8" customFormat="1" x14ac:dyDescent="0.25">
      <c r="I64" s="93">
        <v>23</v>
      </c>
      <c r="J64" s="100">
        <v>2627011531</v>
      </c>
      <c r="K64" s="99">
        <v>17637</v>
      </c>
    </row>
    <row r="65" spans="5:11" s="8" customFormat="1" x14ac:dyDescent="0.25">
      <c r="I65" s="93">
        <v>43214</v>
      </c>
      <c r="J65" s="100">
        <v>296228820</v>
      </c>
      <c r="K65" s="138">
        <v>1975</v>
      </c>
    </row>
    <row r="66" spans="5:11" s="8" customFormat="1" x14ac:dyDescent="0.25">
      <c r="I66" s="93">
        <v>43214</v>
      </c>
      <c r="J66" s="100">
        <v>296228822</v>
      </c>
      <c r="K66" s="138">
        <v>83.31</v>
      </c>
    </row>
    <row r="67" spans="5:11" s="8" customFormat="1" x14ac:dyDescent="0.25">
      <c r="I67" s="93">
        <v>43214</v>
      </c>
      <c r="J67" s="100">
        <v>296228819</v>
      </c>
      <c r="K67" s="138">
        <v>5857.69</v>
      </c>
    </row>
    <row r="68" spans="5:11" s="8" customFormat="1" x14ac:dyDescent="0.25">
      <c r="I68" s="93">
        <v>43214</v>
      </c>
      <c r="J68" s="100">
        <v>296228823</v>
      </c>
      <c r="K68" s="138">
        <v>170</v>
      </c>
    </row>
    <row r="69" spans="5:11" s="8" customFormat="1" x14ac:dyDescent="0.25">
      <c r="I69" s="93">
        <v>43215</v>
      </c>
      <c r="J69" s="100">
        <v>296229027</v>
      </c>
      <c r="K69" s="138">
        <v>25800.84</v>
      </c>
    </row>
    <row r="70" spans="5:11" s="8" customFormat="1" x14ac:dyDescent="0.25">
      <c r="I70" s="93">
        <v>43215</v>
      </c>
      <c r="J70" s="100">
        <v>296229029</v>
      </c>
      <c r="K70" s="138">
        <v>1710.44</v>
      </c>
    </row>
    <row r="71" spans="5:11" s="8" customFormat="1" x14ac:dyDescent="0.25">
      <c r="I71" s="93">
        <v>43215</v>
      </c>
      <c r="J71" s="100">
        <v>296229031</v>
      </c>
      <c r="K71" s="138">
        <v>468.16</v>
      </c>
    </row>
    <row r="72" spans="5:11" s="8" customFormat="1" x14ac:dyDescent="0.25">
      <c r="E72" s="90"/>
      <c r="I72" s="93">
        <v>43215</v>
      </c>
      <c r="J72" s="100">
        <v>296228475</v>
      </c>
      <c r="K72" s="138">
        <v>680</v>
      </c>
    </row>
    <row r="73" spans="5:11" s="8" customFormat="1" x14ac:dyDescent="0.25">
      <c r="E73" s="90"/>
      <c r="I73" s="93">
        <v>43215</v>
      </c>
      <c r="J73" s="100">
        <v>11317304</v>
      </c>
      <c r="K73" s="138">
        <v>100000</v>
      </c>
    </row>
    <row r="74" spans="5:11" s="8" customFormat="1" x14ac:dyDescent="0.25">
      <c r="E74" s="90"/>
      <c r="I74" s="93">
        <v>43216</v>
      </c>
      <c r="J74" s="100">
        <v>296230124</v>
      </c>
      <c r="K74" s="138">
        <v>340</v>
      </c>
    </row>
    <row r="75" spans="5:11" s="8" customFormat="1" x14ac:dyDescent="0.25">
      <c r="E75" s="90"/>
      <c r="I75" s="93">
        <v>43216</v>
      </c>
      <c r="J75" s="100">
        <v>296230126</v>
      </c>
      <c r="K75" s="138">
        <v>21966.26</v>
      </c>
    </row>
    <row r="76" spans="5:11" s="8" customFormat="1" x14ac:dyDescent="0.25">
      <c r="E76" s="90"/>
      <c r="I76" s="93">
        <v>43216</v>
      </c>
      <c r="J76" s="100">
        <v>296230123</v>
      </c>
      <c r="K76" s="138">
        <v>303.74</v>
      </c>
    </row>
    <row r="77" spans="5:11" s="8" customFormat="1" x14ac:dyDescent="0.25">
      <c r="E77" s="90"/>
      <c r="I77" s="93">
        <v>43216</v>
      </c>
      <c r="J77" s="100">
        <v>296230121</v>
      </c>
      <c r="K77" s="138">
        <v>540</v>
      </c>
    </row>
    <row r="78" spans="5:11" x14ac:dyDescent="0.25">
      <c r="E78" s="90"/>
      <c r="I78" s="93">
        <v>43217</v>
      </c>
      <c r="J78" s="100">
        <v>296231089</v>
      </c>
      <c r="K78" s="138">
        <v>1940</v>
      </c>
    </row>
    <row r="79" spans="5:11" x14ac:dyDescent="0.25">
      <c r="E79" s="90"/>
      <c r="I79" s="93">
        <v>43217</v>
      </c>
      <c r="J79" s="100">
        <v>296231088</v>
      </c>
      <c r="K79" s="138">
        <v>6000</v>
      </c>
    </row>
    <row r="80" spans="5:11" ht="15.75" x14ac:dyDescent="0.25">
      <c r="E80" s="90"/>
      <c r="I80" s="129" t="s">
        <v>86</v>
      </c>
      <c r="J80" s="130"/>
      <c r="K80" s="131">
        <f>SUM(K20:K79)</f>
        <v>1314053.77</v>
      </c>
    </row>
    <row r="81" spans="5:15" x14ac:dyDescent="0.25">
      <c r="E81" s="90"/>
      <c r="I81" s="109"/>
      <c r="J81" s="110"/>
      <c r="K81" s="111"/>
      <c r="M81" s="109"/>
      <c r="N81" s="110"/>
      <c r="O81" s="111"/>
    </row>
    <row r="82" spans="5:15" x14ac:dyDescent="0.25">
      <c r="E82" s="90"/>
      <c r="I82" s="109"/>
      <c r="J82" s="110"/>
      <c r="K82" s="111"/>
      <c r="M82" s="109"/>
      <c r="N82" s="110"/>
      <c r="O82" s="111"/>
    </row>
    <row r="83" spans="5:15" ht="15.75" x14ac:dyDescent="0.25">
      <c r="E83" s="90"/>
      <c r="I83" s="60"/>
      <c r="J83" s="113"/>
      <c r="K83" s="115"/>
      <c r="M83" s="109"/>
      <c r="N83" s="110"/>
      <c r="O83" s="111"/>
    </row>
    <row r="84" spans="5:15" x14ac:dyDescent="0.25">
      <c r="E84" s="90"/>
      <c r="I84" s="60"/>
      <c r="J84" s="60"/>
      <c r="K84" s="60"/>
      <c r="M84" s="109"/>
      <c r="N84" s="110"/>
      <c r="O84" s="111"/>
    </row>
    <row r="85" spans="5:15" ht="15.75" x14ac:dyDescent="0.25">
      <c r="E85" s="90"/>
      <c r="I85" s="60"/>
      <c r="J85" s="60"/>
      <c r="K85" s="60"/>
      <c r="M85" s="132"/>
      <c r="N85" s="133"/>
      <c r="O85" s="134"/>
    </row>
    <row r="86" spans="5:15" x14ac:dyDescent="0.25">
      <c r="E86" s="90"/>
      <c r="I86" s="60"/>
      <c r="J86" s="60"/>
      <c r="K86" s="60"/>
      <c r="M86" s="109"/>
      <c r="N86" s="110"/>
      <c r="O86" s="111"/>
    </row>
    <row r="87" spans="5:15" x14ac:dyDescent="0.25">
      <c r="E87" s="90"/>
      <c r="I87" s="60"/>
      <c r="J87" s="60"/>
      <c r="K87" s="60"/>
      <c r="M87" s="109"/>
      <c r="N87" s="110"/>
      <c r="O87" s="111"/>
    </row>
    <row r="88" spans="5:15" x14ac:dyDescent="0.25">
      <c r="E88" s="90"/>
      <c r="M88" s="109"/>
      <c r="N88" s="110"/>
      <c r="O88" s="111"/>
    </row>
    <row r="89" spans="5:15" x14ac:dyDescent="0.25">
      <c r="E89" s="91"/>
      <c r="M89" s="109"/>
      <c r="N89" s="110"/>
      <c r="O89" s="111"/>
    </row>
    <row r="90" spans="5:15" x14ac:dyDescent="0.25">
      <c r="E90" s="91"/>
      <c r="M90" s="109"/>
      <c r="N90" s="110"/>
      <c r="O90" s="111"/>
    </row>
    <row r="91" spans="5:15" x14ac:dyDescent="0.25">
      <c r="E91" s="58"/>
      <c r="M91" s="109"/>
      <c r="N91" s="110"/>
      <c r="O91" s="111"/>
    </row>
    <row r="92" spans="5:15" x14ac:dyDescent="0.25">
      <c r="E92" s="58"/>
      <c r="M92" s="109"/>
      <c r="N92" s="110"/>
      <c r="O92" s="111"/>
    </row>
    <row r="93" spans="5:15" x14ac:dyDescent="0.25">
      <c r="E93" s="58"/>
      <c r="M93" s="109"/>
      <c r="N93" s="110"/>
      <c r="O93" s="111"/>
    </row>
    <row r="94" spans="5:15" s="8" customFormat="1" x14ac:dyDescent="0.25">
      <c r="E94" s="58"/>
      <c r="M94" s="109"/>
      <c r="N94" s="110"/>
      <c r="O94" s="111"/>
    </row>
    <row r="95" spans="5:15" s="8" customFormat="1" x14ac:dyDescent="0.25">
      <c r="E95" s="58"/>
      <c r="M95" s="109"/>
      <c r="N95" s="110"/>
      <c r="O95" s="111"/>
    </row>
    <row r="96" spans="5:15" x14ac:dyDescent="0.25">
      <c r="E96" s="59"/>
      <c r="M96" s="109"/>
      <c r="N96" s="110"/>
      <c r="O96" s="111"/>
    </row>
    <row r="97" spans="5:15" x14ac:dyDescent="0.25">
      <c r="E97" s="59"/>
      <c r="M97" s="109"/>
      <c r="N97" s="110"/>
      <c r="O97" s="111"/>
    </row>
    <row r="98" spans="5:15" x14ac:dyDescent="0.25">
      <c r="E98" s="55"/>
      <c r="M98" s="109"/>
      <c r="N98" s="110"/>
      <c r="O98" s="111"/>
    </row>
    <row r="99" spans="5:15" x14ac:dyDescent="0.25">
      <c r="M99" s="109"/>
      <c r="N99" s="110"/>
      <c r="O99" s="111"/>
    </row>
    <row r="100" spans="5:15" x14ac:dyDescent="0.25">
      <c r="M100" s="109"/>
      <c r="N100" s="110"/>
      <c r="O100" s="111"/>
    </row>
    <row r="101" spans="5:15" ht="15.75" x14ac:dyDescent="0.25">
      <c r="M101" s="112"/>
      <c r="N101" s="113"/>
      <c r="O101" s="114"/>
    </row>
    <row r="102" spans="5:15" ht="15.75" x14ac:dyDescent="0.25">
      <c r="M102" s="112"/>
      <c r="N102" s="60"/>
      <c r="O102" s="115"/>
    </row>
    <row r="103" spans="5:15" x14ac:dyDescent="0.25">
      <c r="M103" s="60"/>
      <c r="N103" s="60"/>
      <c r="O103" s="60"/>
    </row>
    <row r="104" spans="5:15" x14ac:dyDescent="0.25">
      <c r="E104" s="8"/>
      <c r="M104" s="116"/>
      <c r="N104" s="60"/>
      <c r="O104" s="60"/>
    </row>
    <row r="105" spans="5:15" x14ac:dyDescent="0.25">
      <c r="M105" s="60"/>
      <c r="N105" s="60"/>
      <c r="O105" s="60"/>
    </row>
  </sheetData>
  <mergeCells count="10">
    <mergeCell ref="B17:H17"/>
    <mergeCell ref="A13:E13"/>
    <mergeCell ref="A14:E14"/>
    <mergeCell ref="A15:E15"/>
    <mergeCell ref="A16:E16"/>
    <mergeCell ref="B8:D8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REL.INGRESOS Y EGREOS ABR 2018 </vt:lpstr>
      <vt:lpstr>Hoja2</vt:lpstr>
      <vt:lpstr>Hoja3</vt:lpstr>
      <vt:lpstr>DEPOSITOS</vt:lpstr>
      <vt:lpstr>Hoja5</vt:lpstr>
      <vt:lpstr>Hoja6</vt:lpstr>
      <vt:lpstr>anexo ABRIL 2018.</vt:lpstr>
      <vt:lpstr>'REL.INGRESOS Y EGREOS ABR 2018 '!Área_de_impresión</vt:lpstr>
      <vt:lpstr>'REL.INGRESOS Y EGREOS ABR 2018 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Yndhira Neuman</cp:lastModifiedBy>
  <cp:lastPrinted>2018-05-04T15:58:25Z</cp:lastPrinted>
  <dcterms:created xsi:type="dcterms:W3CDTF">2013-11-11T20:14:59Z</dcterms:created>
  <dcterms:modified xsi:type="dcterms:W3CDTF">2018-05-07T13:58:17Z</dcterms:modified>
</cp:coreProperties>
</file>