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esktop\"/>
    </mc:Choice>
  </mc:AlternateContent>
  <xr:revisionPtr revIDLastSave="0" documentId="8_{87725892-044D-45D4-A1B5-B3B4EB2F2264}" xr6:coauthVersionLast="47" xr6:coauthVersionMax="47" xr10:uidLastSave="{00000000-0000-0000-0000-000000000000}"/>
  <bookViews>
    <workbookView xWindow="-120" yWindow="-120" windowWidth="29040" windowHeight="15840" xr2:uid="{DD06155F-FB43-4643-B4D1-45E5A7FADECA}"/>
  </bookViews>
  <sheets>
    <sheet name="INFORME JULIO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1" i="2" l="1"/>
  <c r="L61" i="2"/>
  <c r="K61" i="2"/>
  <c r="J61" i="2"/>
  <c r="I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61" i="2" l="1"/>
</calcChain>
</file>

<file path=xl/sharedStrings.xml><?xml version="1.0" encoding="utf-8"?>
<sst xmlns="http://schemas.openxmlformats.org/spreadsheetml/2006/main" count="403" uniqueCount="195">
  <si>
    <t>NOTARIZACION</t>
  </si>
  <si>
    <t>CODETEL</t>
  </si>
  <si>
    <t>SERVICIO DE FLOTAS DE LA INSTITUCION</t>
  </si>
  <si>
    <t>28/6/2022</t>
  </si>
  <si>
    <t>SERVICIO DE INTERNET,TELEFONIA Y TELECABLE</t>
  </si>
  <si>
    <t>SEGUROS RESERVAS</t>
  </si>
  <si>
    <t>SENASA</t>
  </si>
  <si>
    <t>PUBLICACIONES EN PERIODICOS</t>
  </si>
  <si>
    <t>21/6/2022</t>
  </si>
  <si>
    <t>AGUA PLANETA AZUL</t>
  </si>
  <si>
    <t>ADQUISICION DE AGUA EMBOTELLADA</t>
  </si>
  <si>
    <t>EDEESTE</t>
  </si>
  <si>
    <t>ENERGIA ELECTRICA</t>
  </si>
  <si>
    <t>30/6/2022</t>
  </si>
  <si>
    <t>SITCOM, S.R.L</t>
  </si>
  <si>
    <t>ADQUISICION DE TICKETS DE COMBUSTIBLE</t>
  </si>
  <si>
    <t>EDENORTE</t>
  </si>
  <si>
    <t>ADQUISICION DE ARTICULOS DE SEGURIDAD</t>
  </si>
  <si>
    <t>VIATICOS</t>
  </si>
  <si>
    <t>TOTAL GENERAL</t>
  </si>
  <si>
    <t xml:space="preserve">Revisado por: Francisco de Leon </t>
  </si>
  <si>
    <t xml:space="preserve">             DIRECCION GENERAL DE BIENES NACIONALES</t>
  </si>
  <si>
    <t xml:space="preserve"> </t>
  </si>
  <si>
    <t xml:space="preserve">         DEPARTAMENTO DE CONTABILIDAD</t>
  </si>
  <si>
    <t xml:space="preserve">            INFORME CUENTA POR PAGAR JULIO 2022</t>
  </si>
  <si>
    <t xml:space="preserve">            AL 31 DE MAYO DEL 2022</t>
  </si>
  <si>
    <t>Proveedor</t>
  </si>
  <si>
    <t>Concepto</t>
  </si>
  <si>
    <t>RNC</t>
  </si>
  <si>
    <t>Factura No. (NCF Gubernamental)</t>
  </si>
  <si>
    <t>fecha de registro</t>
  </si>
  <si>
    <t>Fecha De Factura</t>
  </si>
  <si>
    <t xml:space="preserve">Fecha estimada de pago </t>
  </si>
  <si>
    <t>Codificacion objetar</t>
  </si>
  <si>
    <t xml:space="preserve">De 0 A 30 </t>
  </si>
  <si>
    <t xml:space="preserve">DE 30 A 60 </t>
  </si>
  <si>
    <t>DE 60 A 90</t>
  </si>
  <si>
    <t>DE 90 A 120</t>
  </si>
  <si>
    <t>MAS DE 120</t>
  </si>
  <si>
    <t>ESTATUS</t>
  </si>
  <si>
    <t>101-50393-9</t>
  </si>
  <si>
    <t>B1500136378</t>
  </si>
  <si>
    <t>24/5/2022</t>
  </si>
  <si>
    <t>25/7/2022</t>
  </si>
  <si>
    <t>N/A</t>
  </si>
  <si>
    <t xml:space="preserve">PENDIENTE </t>
  </si>
  <si>
    <t>B1500137164</t>
  </si>
  <si>
    <t>23/6/2022</t>
  </si>
  <si>
    <t>B1500138154</t>
  </si>
  <si>
    <t>PENDIENTE</t>
  </si>
  <si>
    <t>B1500137660</t>
  </si>
  <si>
    <t>B1500137115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</si>
  <si>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</si>
  <si>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</si>
  <si>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</si>
  <si>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</si>
  <si>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</si>
  <si>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</si>
  <si>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CASA DEL INGENIERO NR, SRL</t>
  </si>
  <si>
    <t>EQUIPOS TOPOGRAFICOS</t>
  </si>
  <si>
    <t>131-65330-8</t>
  </si>
  <si>
    <t>B1500000033</t>
  </si>
  <si>
    <t>CORPORACION DEL ACUEDUCTO ALCANTALILLADO DE SANTO DOMINGO (CAASD)</t>
  </si>
  <si>
    <t>SUMINISTRO AGUA POTABLE</t>
  </si>
  <si>
    <t>401-03727-2</t>
  </si>
  <si>
    <t>B1500098386</t>
  </si>
  <si>
    <t>B1500098505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</si>
  <si>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</si>
  <si>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</si>
  <si>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</si>
  <si>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</si>
  <si>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</si>
  <si>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</si>
  <si>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</si>
  <si>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 xml:space="preserve">CLUB LOS PRADOS </t>
  </si>
  <si>
    <t>ACTIVIDAD INSTITUCIONAL (SUBASTA)</t>
  </si>
  <si>
    <t>401-05276-8</t>
  </si>
  <si>
    <t>B1500000109</t>
  </si>
  <si>
    <t>20/7/2021</t>
  </si>
  <si>
    <t xml:space="preserve">COLEGIO DOMINICANO DE NOTARIOS </t>
  </si>
  <si>
    <t>PAGO DE IMPUESTOS</t>
  </si>
  <si>
    <t xml:space="preserve">CONFECCION DE CHEQUE </t>
  </si>
  <si>
    <t>*</t>
  </si>
  <si>
    <t>COLECTOR DE IIMPUESTOS INTERNOS</t>
  </si>
  <si>
    <t>3 % TRANSFERENCIA INMOBILIARIA</t>
  </si>
  <si>
    <t>14/6/2022</t>
  </si>
  <si>
    <t xml:space="preserve">COLECTOR DE IMPUESTOS INTERNOS </t>
  </si>
  <si>
    <t>15/7/2022</t>
  </si>
  <si>
    <t>COLEGIO DOMINICANO DE NOTARIOS</t>
  </si>
  <si>
    <t xml:space="preserve">COMPRA DE SELLOS </t>
  </si>
  <si>
    <t>101-00157-7</t>
  </si>
  <si>
    <t>B1500175145</t>
  </si>
  <si>
    <t>B1500175144</t>
  </si>
  <si>
    <t xml:space="preserve">CENTRO DE CAPACITACION EN POLITICA Y GESTION </t>
  </si>
  <si>
    <t>SERVICIO DE CAPACITACION</t>
  </si>
  <si>
    <t>401-05174-5</t>
  </si>
  <si>
    <t>B1500000168</t>
  </si>
  <si>
    <t>17/6/2022</t>
  </si>
  <si>
    <t>31/7/2022</t>
  </si>
  <si>
    <t>DELTA COMERCIAL</t>
  </si>
  <si>
    <t>MANTENIMIENTO DE VEHICULO</t>
  </si>
  <si>
    <t>101-01193-9</t>
  </si>
  <si>
    <t>B1500014884</t>
  </si>
  <si>
    <t>101-82125-6</t>
  </si>
  <si>
    <t>B1500296855</t>
  </si>
  <si>
    <t>EDITORA DEL CARIBE, S.A</t>
  </si>
  <si>
    <t>PUBLICACIONES EN EL PERIODICO</t>
  </si>
  <si>
    <t>101-00256-1</t>
  </si>
  <si>
    <t>B1500004071</t>
  </si>
  <si>
    <t>101-82021-7</t>
  </si>
  <si>
    <t>B1500218613</t>
  </si>
  <si>
    <t>GRUPO MACCABI</t>
  </si>
  <si>
    <t>ADQUISICION DE ETIQUETAS PARA INVENTARIAR</t>
  </si>
  <si>
    <t>131-35972-8</t>
  </si>
  <si>
    <t>B1500000075</t>
  </si>
  <si>
    <t>15/6/2022</t>
  </si>
  <si>
    <t>30/7/2022</t>
  </si>
  <si>
    <t>GRUPO ICEBERG</t>
  </si>
  <si>
    <t>ADQUISICION DE TONER</t>
  </si>
  <si>
    <t>130-27878-4</t>
  </si>
  <si>
    <t>B1500000275</t>
  </si>
  <si>
    <t>21/7/2022</t>
  </si>
  <si>
    <t>GEOMEDICION INSTRUMENTOS Y SISTEMAS, GIS, SRL</t>
  </si>
  <si>
    <t>124-01873-2</t>
  </si>
  <si>
    <t>B1500000149</t>
  </si>
  <si>
    <t>HUMANOS SEGUROS, S.A</t>
  </si>
  <si>
    <t>SALUD LOCAL</t>
  </si>
  <si>
    <t>102-01717-4</t>
  </si>
  <si>
    <t>B1500023811</t>
  </si>
  <si>
    <t>INVERSIONES TEJEDA VALERA INTEVAL</t>
  </si>
  <si>
    <t>130-73858-2</t>
  </si>
  <si>
    <t>B1500000421</t>
  </si>
  <si>
    <t>LITANG INVESTMETS</t>
  </si>
  <si>
    <t xml:space="preserve">SERV. DE REPARACION Y MANTENIENTO DE PLANTA </t>
  </si>
  <si>
    <t>131-65544-2</t>
  </si>
  <si>
    <t>B1500000170</t>
  </si>
  <si>
    <t>LOGOMARCA, S.A</t>
  </si>
  <si>
    <t>ADQUISICION PINS PARA LA INSTITUCION</t>
  </si>
  <si>
    <t>101-16205-8</t>
  </si>
  <si>
    <t>B1500008067</t>
  </si>
  <si>
    <t>SEGUROS APS</t>
  </si>
  <si>
    <t>GASTOS FUNERARIOS</t>
  </si>
  <si>
    <t>101-17011-5</t>
  </si>
  <si>
    <t>B1500000401</t>
  </si>
  <si>
    <t>FLOTILLA DE VEHICULOS</t>
  </si>
  <si>
    <t>101-87450-3</t>
  </si>
  <si>
    <t>B1500035932</t>
  </si>
  <si>
    <t>131-67695-2</t>
  </si>
  <si>
    <t>B1500000375</t>
  </si>
  <si>
    <t>19/7/2022</t>
  </si>
  <si>
    <t>SITCOM, SRL</t>
  </si>
  <si>
    <t>TICKETS DE COMBUSTIBLE</t>
  </si>
  <si>
    <t>B1500000379</t>
  </si>
  <si>
    <t xml:space="preserve">PLANES COMPLEMENTARIOS </t>
  </si>
  <si>
    <t>401-51645-4</t>
  </si>
  <si>
    <t>B1500006922</t>
  </si>
  <si>
    <t>SUNIX PETROLEUM, SRL</t>
  </si>
  <si>
    <t>130-19273-1</t>
  </si>
  <si>
    <t>B1500078735</t>
  </si>
  <si>
    <t>B1500078730</t>
  </si>
  <si>
    <t>B1500078742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</si>
  <si>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</si>
  <si>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</si>
  <si>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</si>
  <si>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</si>
  <si>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</si>
  <si>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</si>
  <si>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</si>
  <si>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</si>
  <si>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</si>
  <si>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</si>
  <si>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</si>
  <si>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</si>
  <si>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PUBLICACIONES AHORA</t>
  </si>
  <si>
    <t>101-01112-2</t>
  </si>
  <si>
    <t>B1500002889</t>
  </si>
  <si>
    <t>B1500002920</t>
  </si>
  <si>
    <t xml:space="preserve">PRESTACIONES LABORALES </t>
  </si>
  <si>
    <t xml:space="preserve">INDEMNIZACION Y VACACIONES </t>
  </si>
  <si>
    <t>Sin NCF</t>
  </si>
  <si>
    <t>Varias fechas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</si>
  <si>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</si>
  <si>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</si>
  <si>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</si>
  <si>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</si>
  <si>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</si>
  <si>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</si>
  <si>
    <t xml:space="preserve">VARIOS </t>
  </si>
  <si>
    <t>CARLOS TOMAS SENCION MENDEZ</t>
  </si>
  <si>
    <t>010-0057993-6</t>
  </si>
  <si>
    <t>TOTAL</t>
  </si>
  <si>
    <t>Preparado por: Missael Guerrero</t>
  </si>
  <si>
    <t>Tecnico de Contabilidad</t>
  </si>
  <si>
    <t>Contador General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</si>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</sst>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72">
    <xf numFmtId="0" fontId="0" fillId="0" borderId="0" xfId="0"/>
    <xf numFmtId="0" fontId="7" fillId="0" borderId="6" xfId="2" applyFont="1" applyBorder="1" applyAlignment="1">
      <alignment horizontal="left"/>
    </xf>
    <xf numFmtId="14" fontId="7" fillId="0" borderId="6" xfId="2" applyNumberFormat="1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7" fillId="2" borderId="6" xfId="2" applyFont="1" applyFill="1" applyBorder="1" applyAlignment="1">
      <alignment horizontal="left"/>
    </xf>
    <xf numFmtId="0" fontId="7" fillId="0" borderId="6" xfId="2" applyFont="1" applyBorder="1"/>
    <xf numFmtId="43" fontId="8" fillId="0" borderId="6" xfId="1" applyFont="1" applyBorder="1"/>
    <xf numFmtId="0" fontId="8" fillId="0" borderId="0" xfId="0" applyFont="1"/>
    <xf numFmtId="0" fontId="9" fillId="0" borderId="2" xfId="4" applyFont="1" applyBorder="1" applyAlignment="1">
      <alignment horizontal="center"/>
    </xf>
    <xf numFmtId="0" fontId="8" fillId="0" borderId="8" xfId="0" applyFont="1" applyBorder="1"/>
    <xf numFmtId="0" fontId="5" fillId="0" borderId="0" xfId="0" applyFont="1" applyAlignment="1">
      <alignment horizontal="center"/>
    </xf>
    <xf numFmtId="0" fontId="9" fillId="0" borderId="0" xfId="4" applyFont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10" fillId="3" borderId="4" xfId="2" applyFont="1" applyFill="1" applyBorder="1" applyAlignment="1">
      <alignment horizontal="center"/>
    </xf>
    <xf numFmtId="0" fontId="10" fillId="3" borderId="5" xfId="2" applyFont="1" applyFill="1" applyBorder="1" applyAlignment="1">
      <alignment horizontal="center"/>
    </xf>
    <xf numFmtId="0" fontId="10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vertical="center"/>
    </xf>
    <xf numFmtId="0" fontId="10" fillId="3" borderId="6" xfId="2" applyFont="1" applyFill="1" applyBorder="1" applyAlignment="1">
      <alignment vertical="center"/>
    </xf>
    <xf numFmtId="164" fontId="10" fillId="3" borderId="5" xfId="1" applyNumberFormat="1" applyFont="1" applyFill="1" applyBorder="1" applyAlignment="1"/>
    <xf numFmtId="4" fontId="10" fillId="3" borderId="5" xfId="1" applyNumberFormat="1" applyFont="1" applyFill="1" applyBorder="1" applyAlignment="1"/>
    <xf numFmtId="164" fontId="10" fillId="3" borderId="11" xfId="1" applyNumberFormat="1" applyFont="1" applyFill="1" applyBorder="1" applyAlignment="1"/>
    <xf numFmtId="164" fontId="10" fillId="3" borderId="12" xfId="1" applyNumberFormat="1" applyFont="1" applyFill="1" applyBorder="1" applyAlignment="1"/>
    <xf numFmtId="0" fontId="5" fillId="3" borderId="9" xfId="0" applyFont="1" applyFill="1" applyBorder="1" applyAlignment="1">
      <alignment horizontal="center"/>
    </xf>
    <xf numFmtId="0" fontId="10" fillId="3" borderId="13" xfId="2" applyFont="1" applyFill="1" applyBorder="1"/>
    <xf numFmtId="0" fontId="10" fillId="3" borderId="9" xfId="2" applyFont="1" applyFill="1" applyBorder="1"/>
    <xf numFmtId="0" fontId="10" fillId="3" borderId="9" xfId="2" applyFont="1" applyFill="1" applyBorder="1" applyAlignment="1">
      <alignment vertical="center" wrapText="1"/>
    </xf>
    <xf numFmtId="0" fontId="10" fillId="3" borderId="9" xfId="2" applyFont="1" applyFill="1" applyBorder="1" applyAlignment="1">
      <alignment vertical="center"/>
    </xf>
    <xf numFmtId="0" fontId="10" fillId="3" borderId="14" xfId="2" applyFont="1" applyFill="1" applyBorder="1" applyAlignment="1">
      <alignment vertical="center"/>
    </xf>
    <xf numFmtId="164" fontId="10" fillId="3" borderId="9" xfId="1" applyNumberFormat="1" applyFont="1" applyFill="1" applyBorder="1" applyAlignment="1"/>
    <xf numFmtId="4" fontId="10" fillId="3" borderId="9" xfId="1" applyNumberFormat="1" applyFont="1" applyFill="1" applyBorder="1" applyAlignment="1"/>
    <xf numFmtId="164" fontId="10" fillId="3" borderId="15" xfId="1" applyNumberFormat="1" applyFont="1" applyFill="1" applyBorder="1" applyAlignment="1"/>
    <xf numFmtId="0" fontId="5" fillId="3" borderId="9" xfId="0" applyFont="1" applyFill="1" applyBorder="1"/>
    <xf numFmtId="0" fontId="7" fillId="2" borderId="6" xfId="2" applyFont="1" applyFill="1" applyBorder="1" applyAlignment="1">
      <alignment horizontal="left" vertical="center" wrapText="1"/>
    </xf>
    <xf numFmtId="14" fontId="7" fillId="2" borderId="6" xfId="2" applyNumberFormat="1" applyFont="1" applyFill="1" applyBorder="1" applyAlignment="1">
      <alignment horizontal="left" vertical="center" wrapText="1"/>
    </xf>
    <xf numFmtId="14" fontId="7" fillId="2" borderId="6" xfId="2" applyNumberFormat="1" applyFont="1" applyFill="1" applyBorder="1" applyAlignment="1">
      <alignment horizontal="left" vertical="center"/>
    </xf>
    <xf numFmtId="43" fontId="7" fillId="2" borderId="6" xfId="1" applyFont="1" applyFill="1" applyBorder="1" applyAlignment="1">
      <alignment horizontal="left"/>
    </xf>
    <xf numFmtId="164" fontId="7" fillId="2" borderId="6" xfId="1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43" fontId="8" fillId="2" borderId="6" xfId="1" applyFont="1" applyFill="1" applyBorder="1"/>
    <xf numFmtId="43" fontId="5" fillId="0" borderId="6" xfId="1" applyFont="1" applyFill="1" applyBorder="1"/>
    <xf numFmtId="43" fontId="5" fillId="0" borderId="7" xfId="1" applyFont="1" applyFill="1" applyBorder="1"/>
    <xf numFmtId="0" fontId="2" fillId="0" borderId="0" xfId="0" applyFont="1"/>
    <xf numFmtId="0" fontId="8" fillId="0" borderId="6" xfId="0" applyFont="1" applyBorder="1" applyAlignment="1">
      <alignment horizontal="left"/>
    </xf>
    <xf numFmtId="43" fontId="8" fillId="0" borderId="6" xfId="1" applyFont="1" applyFill="1" applyBorder="1"/>
    <xf numFmtId="43" fontId="11" fillId="0" borderId="6" xfId="1" applyFont="1" applyFill="1" applyBorder="1" applyAlignment="1">
      <alignment horizontal="center"/>
    </xf>
    <xf numFmtId="44" fontId="8" fillId="0" borderId="6" xfId="0" applyNumberFormat="1" applyFont="1" applyBorder="1" applyAlignment="1">
      <alignment horizontal="center"/>
    </xf>
    <xf numFmtId="0" fontId="7" fillId="0" borderId="6" xfId="4" applyFont="1" applyBorder="1" applyAlignment="1">
      <alignment horizontal="left"/>
    </xf>
    <xf numFmtId="43" fontId="12" fillId="0" borderId="6" xfId="1" applyFont="1" applyFill="1" applyBorder="1" applyAlignment="1">
      <alignment horizontal="center"/>
    </xf>
    <xf numFmtId="43" fontId="9" fillId="0" borderId="6" xfId="1" applyFont="1" applyFill="1" applyBorder="1" applyAlignment="1">
      <alignment horizontal="center"/>
    </xf>
    <xf numFmtId="43" fontId="10" fillId="0" borderId="6" xfId="1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/>
    </xf>
    <xf numFmtId="44" fontId="8" fillId="0" borderId="6" xfId="0" applyNumberFormat="1" applyFont="1" applyBorder="1"/>
    <xf numFmtId="43" fontId="5" fillId="0" borderId="6" xfId="0" applyNumberFormat="1" applyFont="1" applyBorder="1"/>
    <xf numFmtId="0" fontId="4" fillId="0" borderId="0" xfId="0" applyFont="1"/>
    <xf numFmtId="0" fontId="10" fillId="0" borderId="0" xfId="4" applyFont="1" applyAlignment="1">
      <alignment horizontal="center"/>
    </xf>
    <xf numFmtId="43" fontId="5" fillId="0" borderId="0" xfId="1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4" fontId="13" fillId="0" borderId="0" xfId="0" applyNumberFormat="1" applyFont="1" applyAlignment="1">
      <alignment horizontal="center"/>
    </xf>
    <xf numFmtId="43" fontId="3" fillId="0" borderId="0" xfId="1" applyFont="1"/>
    <xf numFmtId="44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Millares" xfId="1" builtinId="3"/>
    <cellStyle name="Millares 3" xfId="3" xr:uid="{46A17744-246B-47EA-9526-8233657B03CF}"/>
    <cellStyle name="Normal" xfId="0" builtinId="0"/>
    <cellStyle name="Normal 2" xfId="4" xr:uid="{25EB3118-F8CC-43BD-9B6D-548D9E465F4C}"/>
    <cellStyle name="Normal 3" xfId="2" xr:uid="{3AEF4F69-B49C-43BC-8D2C-A777A28AA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2</xdr:row>
      <xdr:rowOff>0</xdr:rowOff>
    </xdr:from>
    <xdr:to>
      <xdr:col>3</xdr:col>
      <xdr:colOff>760693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60AB8F7-CBDD-4906-8BC5-CAA5D643E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39052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6</xdr:row>
      <xdr:rowOff>28577</xdr:rowOff>
    </xdr:from>
    <xdr:to>
      <xdr:col>0</xdr:col>
      <xdr:colOff>734839</xdr:colOff>
      <xdr:row>7</xdr:row>
      <xdr:rowOff>381001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ED43509-834B-4D97-904C-B39FFC471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971552"/>
          <a:ext cx="649113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F47D-9384-4572-AF9C-A7537A542CAB}">
  <sheetPr>
    <tabColor rgb="FF92D050"/>
    <pageSetUpPr fitToPage="1"/>
  </sheetPr>
  <dimension ref="A2:O71"/>
  <sheetViews>
    <sheetView tabSelected="1" zoomScale="90" zoomScaleNormal="90" workbookViewId="0">
      <selection activeCell="E72" sqref="E72"/>
    </sheetView>
  </sheetViews>
  <sheetFormatPr baseColWidth="10" defaultRowHeight="15" x14ac:dyDescent="0.25"/>
  <cols>
    <col min="1" max="1" width="72.5703125" customWidth="1"/>
    <col min="2" max="2" width="48" customWidth="1"/>
    <col min="3" max="3" width="14.7109375" customWidth="1"/>
    <col min="4" max="4" width="23.140625" customWidth="1"/>
    <col min="5" max="5" width="15.140625" customWidth="1"/>
    <col min="6" max="6" width="17.42578125" customWidth="1"/>
    <col min="7" max="7" width="19" customWidth="1"/>
    <col min="8" max="8" width="16.5703125" customWidth="1"/>
    <col min="9" max="9" width="14" customWidth="1"/>
    <col min="10" max="10" width="12.7109375" bestFit="1" customWidth="1"/>
    <col min="11" max="11" width="13.7109375" customWidth="1"/>
    <col min="12" max="12" width="15.28515625" customWidth="1"/>
    <col min="13" max="13" width="14.7109375" customWidth="1"/>
    <col min="14" max="14" width="18.140625" customWidth="1"/>
  </cols>
  <sheetData>
    <row r="2" spans="1:15" ht="15.75" thickBot="1" x14ac:dyDescent="0.3"/>
    <row r="3" spans="1:15" x14ac:dyDescent="0.25">
      <c r="A3" s="63" t="s">
        <v>21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9" t="s">
        <v>22</v>
      </c>
      <c r="O3" s="10"/>
    </row>
    <row r="4" spans="1:15" x14ac:dyDescent="0.25">
      <c r="A4" s="65" t="s">
        <v>23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12"/>
      <c r="O4" s="13"/>
    </row>
    <row r="5" spans="1:15" ht="13.5" customHeight="1" thickBot="1" x14ac:dyDescent="0.3">
      <c r="A5" s="65" t="s">
        <v>24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8"/>
      <c r="O5" s="13"/>
    </row>
    <row r="6" spans="1:15" ht="15.75" hidden="1" thickBot="1" x14ac:dyDescent="0.3">
      <c r="A6" s="67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8"/>
      <c r="O6" s="14"/>
    </row>
    <row r="7" spans="1:15" ht="25.5" x14ac:dyDescent="0.25">
      <c r="A7" s="15" t="s">
        <v>26</v>
      </c>
      <c r="B7" s="16" t="s">
        <v>27</v>
      </c>
      <c r="C7" s="16" t="s">
        <v>28</v>
      </c>
      <c r="D7" s="17" t="s">
        <v>29</v>
      </c>
      <c r="E7" s="17" t="s">
        <v>30</v>
      </c>
      <c r="F7" s="18" t="s">
        <v>31</v>
      </c>
      <c r="G7" s="18" t="s">
        <v>32</v>
      </c>
      <c r="H7" s="19" t="s">
        <v>33</v>
      </c>
      <c r="I7" s="20" t="s">
        <v>34</v>
      </c>
      <c r="J7" s="21" t="s">
        <v>35</v>
      </c>
      <c r="K7" s="20" t="s">
        <v>36</v>
      </c>
      <c r="L7" s="20" t="s">
        <v>37</v>
      </c>
      <c r="M7" s="22" t="s">
        <v>38</v>
      </c>
      <c r="N7" s="23" t="s">
        <v>19</v>
      </c>
      <c r="O7" s="24" t="s">
        <v>39</v>
      </c>
    </row>
    <row r="8" spans="1:15" ht="32.25" customHeight="1" thickBot="1" x14ac:dyDescent="0.3">
      <c r="A8" s="25"/>
      <c r="B8" s="26"/>
      <c r="C8" s="26"/>
      <c r="D8" s="27"/>
      <c r="E8" s="27"/>
      <c r="F8" s="28"/>
      <c r="G8" s="28"/>
      <c r="H8" s="29"/>
      <c r="I8" s="30"/>
      <c r="J8" s="31"/>
      <c r="K8" s="30"/>
      <c r="L8" s="30"/>
      <c r="M8" s="32"/>
      <c r="N8" s="23"/>
      <c r="O8" s="33"/>
    </row>
    <row r="9" spans="1:15" x14ac:dyDescent="0.25">
      <c r="A9" s="5" t="s">
        <v>9</v>
      </c>
      <c r="B9" s="5" t="s">
        <v>10</v>
      </c>
      <c r="C9" s="5" t="s">
        <v>40</v>
      </c>
      <c r="D9" s="34" t="s">
        <v>41</v>
      </c>
      <c r="E9" s="35">
        <v>44810</v>
      </c>
      <c r="F9" s="36" t="s">
        <v>42</v>
      </c>
      <c r="G9" s="36" t="s">
        <v>43</v>
      </c>
      <c r="H9" s="2" t="s">
        <v>44</v>
      </c>
      <c r="I9" s="37">
        <v>9000</v>
      </c>
      <c r="J9" s="37"/>
      <c r="K9" s="37"/>
      <c r="L9" s="37"/>
      <c r="M9" s="37"/>
      <c r="N9" s="38">
        <f>SUM(I9:M9)</f>
        <v>9000</v>
      </c>
      <c r="O9" s="39" t="s">
        <v>45</v>
      </c>
    </row>
    <row r="10" spans="1:15" x14ac:dyDescent="0.25">
      <c r="A10" s="5" t="s">
        <v>9</v>
      </c>
      <c r="B10" s="5" t="s">
        <v>10</v>
      </c>
      <c r="C10" s="5" t="s">
        <v>40</v>
      </c>
      <c r="D10" s="34" t="s">
        <v>46</v>
      </c>
      <c r="E10" s="35" t="s">
        <v>47</v>
      </c>
      <c r="F10" s="36">
        <v>44840</v>
      </c>
      <c r="G10" s="36">
        <v>44842</v>
      </c>
      <c r="H10" s="2" t="s">
        <v>44</v>
      </c>
      <c r="I10" s="37">
        <v>10500</v>
      </c>
      <c r="J10" s="37"/>
      <c r="K10" s="37"/>
      <c r="L10" s="37"/>
      <c r="M10" s="37"/>
      <c r="N10" s="38">
        <f t="shared" ref="N10:N60" si="0">SUM(I10:M10)</f>
        <v>10500</v>
      </c>
      <c r="O10" s="39" t="s">
        <v>45</v>
      </c>
    </row>
    <row r="11" spans="1:15" x14ac:dyDescent="0.25">
      <c r="A11" s="5" t="s">
        <v>9</v>
      </c>
      <c r="B11" s="5" t="s">
        <v>10</v>
      </c>
      <c r="C11" s="5" t="s">
        <v>40</v>
      </c>
      <c r="D11" s="34" t="s">
        <v>48</v>
      </c>
      <c r="E11" s="35">
        <v>44770</v>
      </c>
      <c r="F11" s="36">
        <v>44735</v>
      </c>
      <c r="G11" s="36"/>
      <c r="H11" s="2" t="s">
        <v>44</v>
      </c>
      <c r="I11" s="37">
        <v>12300</v>
      </c>
      <c r="J11" s="37"/>
      <c r="K11" s="37"/>
      <c r="L11" s="37"/>
      <c r="M11" s="37"/>
      <c r="N11" s="38">
        <f t="shared" si="0"/>
        <v>12300</v>
      </c>
      <c r="O11" s="39" t="s">
        <v>49</v>
      </c>
    </row>
    <row r="12" spans="1:15" x14ac:dyDescent="0.25">
      <c r="A12" s="5" t="s">
        <v>9</v>
      </c>
      <c r="B12" s="5" t="s">
        <v>10</v>
      </c>
      <c r="C12" s="5" t="s">
        <v>40</v>
      </c>
      <c r="D12" s="34" t="s">
        <v>50</v>
      </c>
      <c r="E12" s="35">
        <v>44774</v>
      </c>
      <c r="F12" s="36">
        <v>44768</v>
      </c>
      <c r="G12" s="36"/>
      <c r="H12" s="2" t="s">
        <v>44</v>
      </c>
      <c r="I12" s="37">
        <v>10500</v>
      </c>
      <c r="J12" s="37"/>
      <c r="K12" s="37"/>
      <c r="L12" s="37"/>
      <c r="M12" s="37"/>
      <c r="N12" s="38">
        <f t="shared" si="0"/>
        <v>10500</v>
      </c>
      <c r="O12" s="39" t="s">
        <v>49</v>
      </c>
    </row>
    <row r="13" spans="1:15" x14ac:dyDescent="0.25">
      <c r="A13" s="5" t="s">
        <v>9</v>
      </c>
      <c r="B13" s="5" t="s">
        <v>10</v>
      </c>
      <c r="C13" s="5" t="s">
        <v>40</v>
      </c>
      <c r="D13" s="34" t="s">
        <v>51</v>
      </c>
      <c r="E13" s="35">
        <v>44770</v>
      </c>
      <c r="F13" s="36">
        <v>44750</v>
      </c>
      <c r="G13" s="36"/>
      <c r="H13" s="2" t="s">
        <v>44</v>
      </c>
      <c r="I13" s="37">
        <v>14000</v>
      </c>
      <c r="J13" s="37"/>
      <c r="K13" s="37"/>
      <c r="L13" s="37"/>
      <c r="M13" s="37"/>
      <c r="N13" s="38">
        <f t="shared" si="0"/>
        <v>14000</v>
      </c>
      <c r="O13" s="39" t="s">
        <v>49</v>
      </c>
    </row>
    <row r="14" spans="1:15" x14ac:dyDescent="0.25">
      <c r="A14" s="5" t="s">
        <v>52</v>
      </c>
      <c r="B14" s="5" t="s">
        <v>53</v>
      </c>
      <c r="C14" s="5" t="s">
        <v>54</v>
      </c>
      <c r="D14" s="34" t="s">
        <v>55</v>
      </c>
      <c r="E14" s="35" t="s">
        <v>56</v>
      </c>
      <c r="F14" s="36">
        <v>44541</v>
      </c>
      <c r="G14" s="36" t="s">
        <v>57</v>
      </c>
      <c r="H14" s="2" t="s">
        <v>44</v>
      </c>
      <c r="I14" s="37"/>
      <c r="J14" s="37"/>
      <c r="K14" s="37"/>
      <c r="L14" s="37"/>
      <c r="M14" s="37">
        <v>40000</v>
      </c>
      <c r="N14" s="38">
        <f t="shared" si="0"/>
        <v>40000</v>
      </c>
      <c r="O14" s="39" t="s">
        <v>45</v>
      </c>
    </row>
    <row r="15" spans="1:15" x14ac:dyDescent="0.25">
      <c r="A15" s="5" t="s">
        <v>58</v>
      </c>
      <c r="B15" s="5" t="s">
        <v>59</v>
      </c>
      <c r="C15" s="5" t="s">
        <v>60</v>
      </c>
      <c r="D15" s="34" t="s">
        <v>61</v>
      </c>
      <c r="E15" s="35">
        <v>44771</v>
      </c>
      <c r="F15" s="36">
        <v>44754</v>
      </c>
      <c r="G15" s="36"/>
      <c r="H15" s="2" t="s">
        <v>44</v>
      </c>
      <c r="I15" s="37">
        <v>4372869.99</v>
      </c>
      <c r="J15" s="37"/>
      <c r="K15" s="37"/>
      <c r="L15" s="37"/>
      <c r="M15" s="37"/>
      <c r="N15" s="38">
        <f t="shared" si="0"/>
        <v>4372869.99</v>
      </c>
      <c r="O15" s="39" t="s">
        <v>45</v>
      </c>
    </row>
    <row r="16" spans="1:15" x14ac:dyDescent="0.25">
      <c r="A16" s="5" t="s">
        <v>62</v>
      </c>
      <c r="B16" s="5" t="s">
        <v>63</v>
      </c>
      <c r="C16" s="5" t="s">
        <v>64</v>
      </c>
      <c r="D16" s="34" t="s">
        <v>65</v>
      </c>
      <c r="E16" s="35">
        <v>44770</v>
      </c>
      <c r="F16" s="36">
        <v>44743</v>
      </c>
      <c r="G16" s="36"/>
      <c r="H16" s="2" t="s">
        <v>44</v>
      </c>
      <c r="I16" s="37">
        <v>2650</v>
      </c>
      <c r="J16" s="37"/>
      <c r="K16" s="37"/>
      <c r="L16" s="37"/>
      <c r="M16" s="37"/>
      <c r="N16" s="38">
        <f t="shared" si="0"/>
        <v>2650</v>
      </c>
      <c r="O16" s="39" t="s">
        <v>45</v>
      </c>
    </row>
    <row r="17" spans="1:15" x14ac:dyDescent="0.25">
      <c r="A17" s="5" t="s">
        <v>62</v>
      </c>
      <c r="B17" s="5" t="s">
        <v>63</v>
      </c>
      <c r="C17" s="5" t="s">
        <v>64</v>
      </c>
      <c r="D17" s="34" t="s">
        <v>66</v>
      </c>
      <c r="E17" s="35">
        <v>44770</v>
      </c>
      <c r="F17" s="36">
        <v>44743</v>
      </c>
      <c r="G17" s="36"/>
      <c r="H17" s="2" t="s">
        <v>44</v>
      </c>
      <c r="I17" s="37">
        <v>960</v>
      </c>
      <c r="J17" s="37"/>
      <c r="K17" s="37"/>
      <c r="L17" s="37"/>
      <c r="M17" s="37"/>
      <c r="N17" s="38">
        <f t="shared" si="0"/>
        <v>960</v>
      </c>
      <c r="O17" s="39" t="s">
        <v>45</v>
      </c>
    </row>
    <row r="18" spans="1:15" x14ac:dyDescent="0.25">
      <c r="A18" s="5" t="s">
        <v>67</v>
      </c>
      <c r="B18" s="5" t="s">
        <v>68</v>
      </c>
      <c r="C18" s="5" t="s">
        <v>69</v>
      </c>
      <c r="D18" s="34" t="s">
        <v>70</v>
      </c>
      <c r="E18" s="35">
        <v>44258</v>
      </c>
      <c r="F18" s="36" t="s">
        <v>71</v>
      </c>
      <c r="G18" s="36" t="s">
        <v>72</v>
      </c>
      <c r="H18" s="2" t="s">
        <v>44</v>
      </c>
      <c r="I18" s="37"/>
      <c r="J18" s="37"/>
      <c r="K18" s="37"/>
      <c r="L18" s="37"/>
      <c r="M18" s="37">
        <v>29166.67</v>
      </c>
      <c r="N18" s="38">
        <f t="shared" si="0"/>
        <v>29166.67</v>
      </c>
      <c r="O18" s="39" t="s">
        <v>45</v>
      </c>
    </row>
    <row r="19" spans="1:15" x14ac:dyDescent="0.25">
      <c r="A19" s="5" t="s">
        <v>67</v>
      </c>
      <c r="B19" s="5" t="s">
        <v>68</v>
      </c>
      <c r="C19" s="5" t="s">
        <v>69</v>
      </c>
      <c r="D19" s="34" t="s">
        <v>73</v>
      </c>
      <c r="E19" s="35">
        <v>44472</v>
      </c>
      <c r="F19" s="36">
        <v>44319</v>
      </c>
      <c r="G19" s="36" t="s">
        <v>72</v>
      </c>
      <c r="H19" s="2" t="s">
        <v>44</v>
      </c>
      <c r="I19" s="37"/>
      <c r="J19" s="37"/>
      <c r="K19" s="37"/>
      <c r="L19" s="37"/>
      <c r="M19" s="37">
        <v>29166.67</v>
      </c>
      <c r="N19" s="38">
        <f t="shared" si="0"/>
        <v>29166.67</v>
      </c>
      <c r="O19" s="39" t="s">
        <v>45</v>
      </c>
    </row>
    <row r="20" spans="1:15" x14ac:dyDescent="0.25">
      <c r="A20" s="5" t="s">
        <v>74</v>
      </c>
      <c r="B20" s="5" t="s">
        <v>75</v>
      </c>
      <c r="C20" s="5" t="s">
        <v>76</v>
      </c>
      <c r="D20" s="34" t="s">
        <v>77</v>
      </c>
      <c r="E20" s="35" t="s">
        <v>78</v>
      </c>
      <c r="F20" s="36">
        <v>44354</v>
      </c>
      <c r="G20" s="36" t="s">
        <v>57</v>
      </c>
      <c r="H20" s="2" t="s">
        <v>44</v>
      </c>
      <c r="I20" s="37"/>
      <c r="J20" s="37"/>
      <c r="K20" s="37"/>
      <c r="L20" s="37"/>
      <c r="M20" s="37">
        <v>30240</v>
      </c>
      <c r="N20" s="38">
        <f t="shared" si="0"/>
        <v>30240</v>
      </c>
      <c r="O20" s="39" t="s">
        <v>45</v>
      </c>
    </row>
    <row r="21" spans="1:15" x14ac:dyDescent="0.25">
      <c r="A21" s="5" t="s">
        <v>79</v>
      </c>
      <c r="B21" s="5" t="s">
        <v>80</v>
      </c>
      <c r="C21" s="5" t="s">
        <v>44</v>
      </c>
      <c r="D21" s="34" t="s">
        <v>81</v>
      </c>
      <c r="E21" s="35" t="s">
        <v>13</v>
      </c>
      <c r="F21" s="36">
        <v>44840</v>
      </c>
      <c r="G21" s="36" t="s">
        <v>82</v>
      </c>
      <c r="H21" s="2" t="s">
        <v>44</v>
      </c>
      <c r="I21" s="37"/>
      <c r="J21" s="37">
        <v>1600</v>
      </c>
      <c r="K21" s="37"/>
      <c r="L21" s="37"/>
      <c r="M21" s="37"/>
      <c r="N21" s="38">
        <f>SUM(I21:M21)</f>
        <v>1600</v>
      </c>
      <c r="O21" s="39" t="s">
        <v>45</v>
      </c>
    </row>
    <row r="22" spans="1:15" x14ac:dyDescent="0.25">
      <c r="A22" s="5" t="s">
        <v>83</v>
      </c>
      <c r="B22" s="5" t="s">
        <v>84</v>
      </c>
      <c r="C22" s="5" t="s">
        <v>44</v>
      </c>
      <c r="D22" s="34" t="s">
        <v>81</v>
      </c>
      <c r="E22" s="35" t="s">
        <v>13</v>
      </c>
      <c r="F22" s="36" t="s">
        <v>85</v>
      </c>
      <c r="G22" s="36" t="s">
        <v>82</v>
      </c>
      <c r="H22" s="2" t="s">
        <v>44</v>
      </c>
      <c r="I22" s="37"/>
      <c r="J22" s="37">
        <v>9744.9699999999993</v>
      </c>
      <c r="K22" s="37"/>
      <c r="L22" s="37"/>
      <c r="M22" s="37"/>
      <c r="N22" s="38">
        <f t="shared" si="0"/>
        <v>9744.9699999999993</v>
      </c>
      <c r="O22" s="39" t="s">
        <v>45</v>
      </c>
    </row>
    <row r="23" spans="1:15" x14ac:dyDescent="0.25">
      <c r="A23" s="5" t="s">
        <v>81</v>
      </c>
      <c r="B23" s="5" t="s">
        <v>86</v>
      </c>
      <c r="C23" s="5" t="s">
        <v>44</v>
      </c>
      <c r="D23" s="34" t="s">
        <v>81</v>
      </c>
      <c r="E23" s="35" t="s">
        <v>87</v>
      </c>
      <c r="F23" s="36" t="s">
        <v>47</v>
      </c>
      <c r="G23" s="36" t="s">
        <v>82</v>
      </c>
      <c r="H23" s="2" t="s">
        <v>44</v>
      </c>
      <c r="I23" s="37">
        <v>10087.9</v>
      </c>
      <c r="J23" s="37"/>
      <c r="K23" s="37"/>
      <c r="L23" s="37"/>
      <c r="M23" s="37"/>
      <c r="N23" s="38">
        <f t="shared" si="0"/>
        <v>10087.9</v>
      </c>
      <c r="O23" s="39" t="s">
        <v>45</v>
      </c>
    </row>
    <row r="24" spans="1:15" x14ac:dyDescent="0.25">
      <c r="A24" s="5" t="s">
        <v>81</v>
      </c>
      <c r="B24" s="5" t="s">
        <v>88</v>
      </c>
      <c r="C24" s="5" t="s">
        <v>44</v>
      </c>
      <c r="D24" s="34" t="s">
        <v>81</v>
      </c>
      <c r="E24" s="35" t="s">
        <v>87</v>
      </c>
      <c r="F24" s="36" t="s">
        <v>47</v>
      </c>
      <c r="G24" s="36" t="s">
        <v>82</v>
      </c>
      <c r="H24" s="2" t="s">
        <v>44</v>
      </c>
      <c r="I24" s="37">
        <v>4300</v>
      </c>
      <c r="J24" s="37"/>
      <c r="K24" s="37"/>
      <c r="L24" s="37"/>
      <c r="M24" s="37"/>
      <c r="N24" s="38">
        <f t="shared" si="0"/>
        <v>4300</v>
      </c>
      <c r="O24" s="39" t="s">
        <v>45</v>
      </c>
    </row>
    <row r="25" spans="1:15" x14ac:dyDescent="0.25">
      <c r="A25" s="5" t="s">
        <v>81</v>
      </c>
      <c r="B25" s="5" t="s">
        <v>86</v>
      </c>
      <c r="C25" s="5" t="s">
        <v>44</v>
      </c>
      <c r="D25" s="34" t="s">
        <v>81</v>
      </c>
      <c r="E25" s="35" t="s">
        <v>87</v>
      </c>
      <c r="F25" s="36" t="s">
        <v>47</v>
      </c>
      <c r="G25" s="36" t="s">
        <v>82</v>
      </c>
      <c r="H25" s="2" t="s">
        <v>44</v>
      </c>
      <c r="I25" s="37">
        <v>2110</v>
      </c>
      <c r="J25" s="37"/>
      <c r="K25" s="37"/>
      <c r="L25" s="37"/>
      <c r="M25" s="37"/>
      <c r="N25" s="38">
        <f t="shared" si="0"/>
        <v>2110</v>
      </c>
      <c r="O25" s="39" t="s">
        <v>45</v>
      </c>
    </row>
    <row r="26" spans="1:15" x14ac:dyDescent="0.25">
      <c r="A26" s="5" t="s">
        <v>83</v>
      </c>
      <c r="B26" s="5" t="s">
        <v>84</v>
      </c>
      <c r="C26" s="5" t="s">
        <v>44</v>
      </c>
      <c r="D26" s="34" t="s">
        <v>81</v>
      </c>
      <c r="E26" s="35" t="s">
        <v>13</v>
      </c>
      <c r="F26" s="36">
        <v>44840</v>
      </c>
      <c r="G26" s="36" t="s">
        <v>82</v>
      </c>
      <c r="H26" s="2" t="s">
        <v>44</v>
      </c>
      <c r="I26" s="37">
        <v>3309.72</v>
      </c>
      <c r="J26" s="37"/>
      <c r="K26" s="37"/>
      <c r="L26" s="37"/>
      <c r="M26" s="37"/>
      <c r="N26" s="38">
        <f t="shared" si="0"/>
        <v>3309.72</v>
      </c>
      <c r="O26" s="39" t="s">
        <v>45</v>
      </c>
    </row>
    <row r="27" spans="1:15" x14ac:dyDescent="0.25">
      <c r="A27" s="5" t="s">
        <v>79</v>
      </c>
      <c r="B27" s="5" t="s">
        <v>80</v>
      </c>
      <c r="C27" s="5" t="s">
        <v>44</v>
      </c>
      <c r="D27" s="34" t="s">
        <v>81</v>
      </c>
      <c r="E27" s="35" t="s">
        <v>13</v>
      </c>
      <c r="F27" s="36">
        <v>44565</v>
      </c>
      <c r="G27" s="36" t="s">
        <v>82</v>
      </c>
      <c r="H27" s="2" t="s">
        <v>44</v>
      </c>
      <c r="I27" s="37">
        <v>900</v>
      </c>
      <c r="J27" s="37"/>
      <c r="K27" s="37"/>
      <c r="L27" s="37"/>
      <c r="M27" s="37"/>
      <c r="N27" s="38">
        <f t="shared" si="0"/>
        <v>900</v>
      </c>
      <c r="O27" s="39" t="s">
        <v>45</v>
      </c>
    </row>
    <row r="28" spans="1:15" x14ac:dyDescent="0.25">
      <c r="A28" s="5" t="s">
        <v>83</v>
      </c>
      <c r="B28" s="5" t="s">
        <v>89</v>
      </c>
      <c r="C28" s="5" t="s">
        <v>44</v>
      </c>
      <c r="D28" s="34" t="s">
        <v>81</v>
      </c>
      <c r="E28" s="35" t="s">
        <v>13</v>
      </c>
      <c r="F28" s="36">
        <v>44840</v>
      </c>
      <c r="G28" s="36" t="s">
        <v>82</v>
      </c>
      <c r="H28" s="2" t="s">
        <v>44</v>
      </c>
      <c r="I28" s="37">
        <v>740</v>
      </c>
      <c r="J28" s="37"/>
      <c r="K28" s="37"/>
      <c r="L28" s="37"/>
      <c r="M28" s="37"/>
      <c r="N28" s="38">
        <f t="shared" si="0"/>
        <v>740</v>
      </c>
      <c r="O28" s="39" t="s">
        <v>45</v>
      </c>
    </row>
    <row r="29" spans="1:15" x14ac:dyDescent="0.25">
      <c r="A29" s="5" t="s">
        <v>1</v>
      </c>
      <c r="B29" s="5" t="s">
        <v>2</v>
      </c>
      <c r="C29" s="5" t="s">
        <v>90</v>
      </c>
      <c r="D29" s="34" t="s">
        <v>91</v>
      </c>
      <c r="E29" s="35">
        <v>44774</v>
      </c>
      <c r="F29" s="36">
        <v>44770</v>
      </c>
      <c r="G29" s="36"/>
      <c r="H29" s="2" t="s">
        <v>44</v>
      </c>
      <c r="I29" s="37">
        <v>170939.27</v>
      </c>
      <c r="J29" s="37"/>
      <c r="K29" s="37"/>
      <c r="L29" s="37"/>
      <c r="M29" s="37"/>
      <c r="N29" s="38">
        <f t="shared" si="0"/>
        <v>170939.27</v>
      </c>
      <c r="O29" s="39" t="s">
        <v>45</v>
      </c>
    </row>
    <row r="30" spans="1:15" x14ac:dyDescent="0.25">
      <c r="A30" s="5" t="s">
        <v>1</v>
      </c>
      <c r="B30" s="5" t="s">
        <v>4</v>
      </c>
      <c r="C30" s="5" t="s">
        <v>90</v>
      </c>
      <c r="D30" s="34" t="s">
        <v>92</v>
      </c>
      <c r="E30" s="35">
        <v>44774</v>
      </c>
      <c r="F30" s="36">
        <v>44770</v>
      </c>
      <c r="G30" s="36"/>
      <c r="H30" s="2" t="s">
        <v>44</v>
      </c>
      <c r="I30" s="37">
        <v>217744.34</v>
      </c>
      <c r="J30" s="37"/>
      <c r="K30" s="37"/>
      <c r="L30" s="37"/>
      <c r="M30" s="37"/>
      <c r="N30" s="38">
        <f t="shared" si="0"/>
        <v>217744.34</v>
      </c>
      <c r="O30" s="39" t="s">
        <v>45</v>
      </c>
    </row>
    <row r="31" spans="1:15" x14ac:dyDescent="0.25">
      <c r="A31" s="5" t="s">
        <v>93</v>
      </c>
      <c r="B31" s="5" t="s">
        <v>94</v>
      </c>
      <c r="C31" s="5" t="s">
        <v>95</v>
      </c>
      <c r="D31" s="34" t="s">
        <v>96</v>
      </c>
      <c r="E31" s="35" t="s">
        <v>87</v>
      </c>
      <c r="F31" s="36" t="s">
        <v>97</v>
      </c>
      <c r="G31" s="36" t="s">
        <v>98</v>
      </c>
      <c r="H31" s="2" t="s">
        <v>44</v>
      </c>
      <c r="I31" s="37">
        <v>46000</v>
      </c>
      <c r="J31" s="37"/>
      <c r="K31" s="37"/>
      <c r="L31" s="37"/>
      <c r="M31" s="37"/>
      <c r="N31" s="38">
        <f t="shared" si="0"/>
        <v>46000</v>
      </c>
      <c r="O31" s="39" t="s">
        <v>49</v>
      </c>
    </row>
    <row r="32" spans="1:15" x14ac:dyDescent="0.25">
      <c r="A32" s="5" t="s">
        <v>99</v>
      </c>
      <c r="B32" s="5" t="s">
        <v>100</v>
      </c>
      <c r="C32" s="5" t="s">
        <v>101</v>
      </c>
      <c r="D32" s="34" t="s">
        <v>102</v>
      </c>
      <c r="E32" s="35" t="s">
        <v>47</v>
      </c>
      <c r="F32" s="36">
        <v>44779</v>
      </c>
      <c r="G32" s="36">
        <v>44780</v>
      </c>
      <c r="H32" s="2" t="s">
        <v>44</v>
      </c>
      <c r="I32" s="37">
        <v>64379.5</v>
      </c>
      <c r="J32" s="37"/>
      <c r="K32" s="37"/>
      <c r="L32" s="37"/>
      <c r="M32" s="37"/>
      <c r="N32" s="38">
        <f t="shared" si="0"/>
        <v>64379.5</v>
      </c>
      <c r="O32" s="39" t="s">
        <v>45</v>
      </c>
    </row>
    <row r="33" spans="1:15" x14ac:dyDescent="0.25">
      <c r="A33" s="5" t="s">
        <v>16</v>
      </c>
      <c r="B33" s="5" t="s">
        <v>12</v>
      </c>
      <c r="C33" s="5" t="s">
        <v>103</v>
      </c>
      <c r="D33" s="34" t="s">
        <v>104</v>
      </c>
      <c r="E33" s="35">
        <v>44771</v>
      </c>
      <c r="F33" s="36">
        <v>44769</v>
      </c>
      <c r="G33" s="36"/>
      <c r="H33" s="2" t="s">
        <v>44</v>
      </c>
      <c r="I33" s="37">
        <v>1970.26</v>
      </c>
      <c r="J33" s="37"/>
      <c r="K33" s="37"/>
      <c r="L33" s="37"/>
      <c r="M33" s="37"/>
      <c r="N33" s="38">
        <f t="shared" si="0"/>
        <v>1970.26</v>
      </c>
      <c r="O33" s="39" t="s">
        <v>49</v>
      </c>
    </row>
    <row r="34" spans="1:15" s="43" customFormat="1" x14ac:dyDescent="0.25">
      <c r="A34" s="6" t="s">
        <v>105</v>
      </c>
      <c r="B34" s="1" t="s">
        <v>106</v>
      </c>
      <c r="C34" s="1" t="s">
        <v>107</v>
      </c>
      <c r="D34" s="1" t="s">
        <v>108</v>
      </c>
      <c r="E34" s="36">
        <v>44771</v>
      </c>
      <c r="F34" s="36">
        <v>44754</v>
      </c>
      <c r="G34" s="36"/>
      <c r="H34" s="2" t="s">
        <v>44</v>
      </c>
      <c r="I34" s="40">
        <v>122793.75</v>
      </c>
      <c r="J34" s="41"/>
      <c r="K34" s="41"/>
      <c r="L34" s="41"/>
      <c r="M34" s="42"/>
      <c r="N34" s="38">
        <f t="shared" si="0"/>
        <v>122793.75</v>
      </c>
      <c r="O34" s="4" t="s">
        <v>49</v>
      </c>
    </row>
    <row r="35" spans="1:15" x14ac:dyDescent="0.25">
      <c r="A35" s="44" t="s">
        <v>11</v>
      </c>
      <c r="B35" s="3" t="s">
        <v>12</v>
      </c>
      <c r="C35" s="3" t="s">
        <v>109</v>
      </c>
      <c r="D35" s="3" t="s">
        <v>110</v>
      </c>
      <c r="E35" s="36"/>
      <c r="F35" s="36"/>
      <c r="G35" s="36"/>
      <c r="H35" s="3"/>
      <c r="I35" s="45">
        <v>489821.35</v>
      </c>
      <c r="J35" s="45"/>
      <c r="K35" s="46"/>
      <c r="L35" s="46"/>
      <c r="M35" s="7"/>
      <c r="N35" s="38">
        <f t="shared" si="0"/>
        <v>489821.35</v>
      </c>
      <c r="O35" s="3" t="s">
        <v>49</v>
      </c>
    </row>
    <row r="36" spans="1:15" x14ac:dyDescent="0.25">
      <c r="A36" s="44" t="s">
        <v>111</v>
      </c>
      <c r="B36" s="44" t="s">
        <v>112</v>
      </c>
      <c r="C36" s="3" t="s">
        <v>113</v>
      </c>
      <c r="D36" s="44" t="s">
        <v>114</v>
      </c>
      <c r="E36" s="36" t="s">
        <v>87</v>
      </c>
      <c r="F36" s="36" t="s">
        <v>115</v>
      </c>
      <c r="G36" s="36" t="s">
        <v>116</v>
      </c>
      <c r="H36" s="47" t="s">
        <v>44</v>
      </c>
      <c r="I36" s="7">
        <v>1221300</v>
      </c>
      <c r="J36" s="41"/>
      <c r="K36" s="46"/>
      <c r="L36" s="46"/>
      <c r="M36" s="41"/>
      <c r="N36" s="38">
        <f t="shared" si="0"/>
        <v>1221300</v>
      </c>
      <c r="O36" s="3" t="s">
        <v>49</v>
      </c>
    </row>
    <row r="37" spans="1:15" x14ac:dyDescent="0.25">
      <c r="A37" s="3" t="s">
        <v>117</v>
      </c>
      <c r="B37" s="48" t="s">
        <v>118</v>
      </c>
      <c r="C37" s="48" t="s">
        <v>119</v>
      </c>
      <c r="D37" s="48" t="s">
        <v>120</v>
      </c>
      <c r="E37" s="36" t="s">
        <v>87</v>
      </c>
      <c r="F37" s="36" t="s">
        <v>8</v>
      </c>
      <c r="G37" s="36" t="s">
        <v>121</v>
      </c>
      <c r="H37" s="47" t="s">
        <v>44</v>
      </c>
      <c r="I37" s="49">
        <v>628886.9</v>
      </c>
      <c r="J37" s="41"/>
      <c r="K37" s="50"/>
      <c r="L37" s="51"/>
      <c r="M37" s="52"/>
      <c r="N37" s="38">
        <f t="shared" si="0"/>
        <v>628886.9</v>
      </c>
      <c r="O37" s="3" t="s">
        <v>49</v>
      </c>
    </row>
    <row r="38" spans="1:15" x14ac:dyDescent="0.25">
      <c r="A38" s="3" t="s">
        <v>122</v>
      </c>
      <c r="B38" s="48" t="s">
        <v>59</v>
      </c>
      <c r="C38" s="48" t="s">
        <v>123</v>
      </c>
      <c r="D38" s="48" t="s">
        <v>124</v>
      </c>
      <c r="E38" s="36">
        <v>44771</v>
      </c>
      <c r="F38" s="36">
        <v>44754</v>
      </c>
      <c r="G38" s="36"/>
      <c r="H38" s="47" t="s">
        <v>44</v>
      </c>
      <c r="I38" s="49">
        <v>123192</v>
      </c>
      <c r="J38" s="41"/>
      <c r="K38" s="52"/>
      <c r="L38" s="51"/>
      <c r="M38" s="52"/>
      <c r="N38" s="38">
        <f t="shared" si="0"/>
        <v>123192</v>
      </c>
      <c r="O38" s="3" t="s">
        <v>45</v>
      </c>
    </row>
    <row r="39" spans="1:15" x14ac:dyDescent="0.25">
      <c r="A39" s="3" t="s">
        <v>125</v>
      </c>
      <c r="B39" s="3" t="s">
        <v>126</v>
      </c>
      <c r="C39" s="3" t="s">
        <v>127</v>
      </c>
      <c r="D39" s="3" t="s">
        <v>128</v>
      </c>
      <c r="E39" s="36">
        <v>44781</v>
      </c>
      <c r="F39" s="36">
        <v>44743</v>
      </c>
      <c r="G39" s="36"/>
      <c r="H39" s="53" t="s">
        <v>44</v>
      </c>
      <c r="I39" s="7">
        <v>127579.11</v>
      </c>
      <c r="J39" s="7"/>
      <c r="K39" s="7"/>
      <c r="L39" s="7"/>
      <c r="M39" s="7"/>
      <c r="N39" s="38">
        <f t="shared" si="0"/>
        <v>127579.11</v>
      </c>
      <c r="O39" s="3" t="s">
        <v>45</v>
      </c>
    </row>
    <row r="40" spans="1:15" x14ac:dyDescent="0.25">
      <c r="A40" s="3" t="s">
        <v>129</v>
      </c>
      <c r="B40" s="3" t="s">
        <v>17</v>
      </c>
      <c r="C40" s="3" t="s">
        <v>130</v>
      </c>
      <c r="D40" s="3" t="s">
        <v>131</v>
      </c>
      <c r="E40" s="36" t="s">
        <v>87</v>
      </c>
      <c r="F40" s="36">
        <v>44658</v>
      </c>
      <c r="G40" s="36" t="s">
        <v>116</v>
      </c>
      <c r="H40" s="3" t="s">
        <v>44</v>
      </c>
      <c r="I40" s="7">
        <v>124003.84</v>
      </c>
      <c r="J40" s="7"/>
      <c r="K40" s="7"/>
      <c r="L40" s="7"/>
      <c r="M40" s="7"/>
      <c r="N40" s="38">
        <f t="shared" si="0"/>
        <v>124003.84</v>
      </c>
      <c r="O40" s="3" t="s">
        <v>45</v>
      </c>
    </row>
    <row r="41" spans="1:15" x14ac:dyDescent="0.25">
      <c r="A41" s="3" t="s">
        <v>132</v>
      </c>
      <c r="B41" s="3" t="s">
        <v>133</v>
      </c>
      <c r="C41" s="3" t="s">
        <v>134</v>
      </c>
      <c r="D41" s="3" t="s">
        <v>135</v>
      </c>
      <c r="E41" s="36" t="s">
        <v>87</v>
      </c>
      <c r="F41" s="36" t="s">
        <v>3</v>
      </c>
      <c r="G41" s="36" t="s">
        <v>116</v>
      </c>
      <c r="H41" s="3" t="s">
        <v>44</v>
      </c>
      <c r="I41" s="7">
        <v>164000</v>
      </c>
      <c r="J41" s="7"/>
      <c r="K41" s="7"/>
      <c r="L41" s="7"/>
      <c r="M41" s="7"/>
      <c r="N41" s="38">
        <f t="shared" si="0"/>
        <v>164000</v>
      </c>
      <c r="O41" s="3" t="s">
        <v>45</v>
      </c>
    </row>
    <row r="42" spans="1:15" x14ac:dyDescent="0.25">
      <c r="A42" s="3" t="s">
        <v>136</v>
      </c>
      <c r="B42" s="3" t="s">
        <v>137</v>
      </c>
      <c r="C42" s="3" t="s">
        <v>138</v>
      </c>
      <c r="D42" s="3" t="s">
        <v>139</v>
      </c>
      <c r="E42" s="36">
        <v>44775</v>
      </c>
      <c r="F42" s="36">
        <v>44754</v>
      </c>
      <c r="G42" s="36"/>
      <c r="H42" s="3"/>
      <c r="I42" s="7">
        <v>53987.360000000001</v>
      </c>
      <c r="J42" s="7"/>
      <c r="K42" s="7"/>
      <c r="L42" s="7"/>
      <c r="M42" s="7"/>
      <c r="N42" s="38">
        <f t="shared" si="0"/>
        <v>53987.360000000001</v>
      </c>
      <c r="O42" s="3" t="s">
        <v>45</v>
      </c>
    </row>
    <row r="43" spans="1:15" x14ac:dyDescent="0.25">
      <c r="A43" s="3" t="s">
        <v>140</v>
      </c>
      <c r="B43" s="3" t="s">
        <v>141</v>
      </c>
      <c r="C43" s="3" t="s">
        <v>142</v>
      </c>
      <c r="D43" s="3" t="s">
        <v>143</v>
      </c>
      <c r="E43" s="36">
        <v>44770</v>
      </c>
      <c r="F43" s="36">
        <v>44750</v>
      </c>
      <c r="G43" s="36"/>
      <c r="H43" s="3" t="s">
        <v>44</v>
      </c>
      <c r="I43" s="7">
        <v>57500</v>
      </c>
      <c r="J43" s="7"/>
      <c r="K43" s="7"/>
      <c r="L43" s="7"/>
      <c r="M43" s="7"/>
      <c r="N43" s="38">
        <f t="shared" si="0"/>
        <v>57500</v>
      </c>
      <c r="O43" s="3" t="s">
        <v>49</v>
      </c>
    </row>
    <row r="44" spans="1:15" x14ac:dyDescent="0.25">
      <c r="A44" s="3" t="s">
        <v>5</v>
      </c>
      <c r="B44" s="3" t="s">
        <v>144</v>
      </c>
      <c r="C44" s="3" t="s">
        <v>145</v>
      </c>
      <c r="D44" s="3" t="s">
        <v>146</v>
      </c>
      <c r="E44" s="36">
        <v>44770</v>
      </c>
      <c r="F44" s="36">
        <v>44749</v>
      </c>
      <c r="G44" s="36"/>
      <c r="H44" s="3" t="s">
        <v>44</v>
      </c>
      <c r="I44" s="7">
        <v>13876.85</v>
      </c>
      <c r="J44" s="7"/>
      <c r="K44" s="7"/>
      <c r="L44" s="7"/>
      <c r="M44" s="7"/>
      <c r="N44" s="38">
        <f t="shared" si="0"/>
        <v>13876.85</v>
      </c>
      <c r="O44" s="3" t="s">
        <v>49</v>
      </c>
    </row>
    <row r="45" spans="1:15" x14ac:dyDescent="0.25">
      <c r="A45" s="3" t="s">
        <v>14</v>
      </c>
      <c r="B45" s="3" t="s">
        <v>15</v>
      </c>
      <c r="C45" s="3" t="s">
        <v>147</v>
      </c>
      <c r="D45" s="3" t="s">
        <v>148</v>
      </c>
      <c r="E45" s="36" t="s">
        <v>87</v>
      </c>
      <c r="F45" s="36">
        <v>44658</v>
      </c>
      <c r="G45" s="36" t="s">
        <v>149</v>
      </c>
      <c r="H45" s="3" t="s">
        <v>44</v>
      </c>
      <c r="I45" s="7">
        <v>950000</v>
      </c>
      <c r="J45" s="7"/>
      <c r="K45" s="7"/>
      <c r="L45" s="7"/>
      <c r="M45" s="7"/>
      <c r="N45" s="38">
        <f t="shared" si="0"/>
        <v>950000</v>
      </c>
      <c r="O45" s="3" t="s">
        <v>45</v>
      </c>
    </row>
    <row r="46" spans="1:15" x14ac:dyDescent="0.25">
      <c r="A46" s="3" t="s">
        <v>150</v>
      </c>
      <c r="B46" s="3" t="s">
        <v>151</v>
      </c>
      <c r="C46" s="3" t="s">
        <v>147</v>
      </c>
      <c r="D46" s="3" t="s">
        <v>152</v>
      </c>
      <c r="E46" s="36">
        <v>44771</v>
      </c>
      <c r="F46" s="36">
        <v>44754</v>
      </c>
      <c r="G46" s="36"/>
      <c r="H46" s="3" t="s">
        <v>44</v>
      </c>
      <c r="I46" s="7">
        <v>912000</v>
      </c>
      <c r="J46" s="7"/>
      <c r="K46" s="7"/>
      <c r="L46" s="7"/>
      <c r="M46" s="7"/>
      <c r="N46" s="38">
        <f t="shared" si="0"/>
        <v>912000</v>
      </c>
      <c r="O46" s="3" t="s">
        <v>45</v>
      </c>
    </row>
    <row r="47" spans="1:15" x14ac:dyDescent="0.25">
      <c r="A47" s="3" t="s">
        <v>6</v>
      </c>
      <c r="B47" s="3" t="s">
        <v>153</v>
      </c>
      <c r="C47" s="3" t="s">
        <v>154</v>
      </c>
      <c r="D47" s="3" t="s">
        <v>155</v>
      </c>
      <c r="E47" s="36">
        <v>44771</v>
      </c>
      <c r="F47" s="36">
        <v>44762</v>
      </c>
      <c r="G47" s="36"/>
      <c r="H47" s="3" t="s">
        <v>44</v>
      </c>
      <c r="I47" s="7">
        <v>281133.7</v>
      </c>
      <c r="J47" s="7"/>
      <c r="K47" s="7"/>
      <c r="L47" s="7"/>
      <c r="M47" s="7"/>
      <c r="N47" s="38">
        <f t="shared" si="0"/>
        <v>281133.7</v>
      </c>
      <c r="O47" s="3" t="s">
        <v>49</v>
      </c>
    </row>
    <row r="48" spans="1:15" x14ac:dyDescent="0.25">
      <c r="A48" s="3" t="s">
        <v>156</v>
      </c>
      <c r="B48" s="3" t="s">
        <v>151</v>
      </c>
      <c r="C48" s="3" t="s">
        <v>157</v>
      </c>
      <c r="D48" s="3" t="s">
        <v>158</v>
      </c>
      <c r="E48" s="36">
        <v>44771</v>
      </c>
      <c r="F48" s="36">
        <v>44734</v>
      </c>
      <c r="G48" s="36"/>
      <c r="H48" s="3" t="s">
        <v>44</v>
      </c>
      <c r="I48" s="7">
        <v>711800</v>
      </c>
      <c r="J48" s="7"/>
      <c r="K48" s="7"/>
      <c r="L48" s="7"/>
      <c r="M48" s="7"/>
      <c r="N48" s="38">
        <f t="shared" si="0"/>
        <v>711800</v>
      </c>
      <c r="O48" s="3" t="s">
        <v>45</v>
      </c>
    </row>
    <row r="49" spans="1:15" x14ac:dyDescent="0.25">
      <c r="A49" s="3" t="s">
        <v>156</v>
      </c>
      <c r="B49" s="3" t="s">
        <v>151</v>
      </c>
      <c r="C49" s="3" t="s">
        <v>157</v>
      </c>
      <c r="D49" s="3" t="s">
        <v>159</v>
      </c>
      <c r="E49" s="36">
        <v>44771</v>
      </c>
      <c r="F49" s="36">
        <v>44734</v>
      </c>
      <c r="G49" s="36"/>
      <c r="H49" s="3" t="s">
        <v>44</v>
      </c>
      <c r="I49" s="7">
        <v>711800</v>
      </c>
      <c r="J49" s="7"/>
      <c r="K49" s="7"/>
      <c r="L49" s="7"/>
      <c r="M49" s="7"/>
      <c r="N49" s="38">
        <f t="shared" si="0"/>
        <v>711800</v>
      </c>
      <c r="O49" s="3" t="s">
        <v>45</v>
      </c>
    </row>
    <row r="50" spans="1:15" x14ac:dyDescent="0.25">
      <c r="A50" s="3" t="s">
        <v>156</v>
      </c>
      <c r="B50" s="3" t="s">
        <v>151</v>
      </c>
      <c r="C50" s="3" t="s">
        <v>157</v>
      </c>
      <c r="D50" s="3" t="s">
        <v>160</v>
      </c>
      <c r="E50" s="36">
        <v>44771</v>
      </c>
      <c r="F50" s="36">
        <v>44739</v>
      </c>
      <c r="G50" s="36"/>
      <c r="H50" s="3" t="s">
        <v>44</v>
      </c>
      <c r="I50" s="7">
        <v>950000</v>
      </c>
      <c r="J50" s="7"/>
      <c r="K50" s="7"/>
      <c r="L50" s="7"/>
      <c r="M50" s="7"/>
      <c r="N50" s="38">
        <f t="shared" si="0"/>
        <v>950000</v>
      </c>
      <c r="O50" s="3" t="s">
        <v>45</v>
      </c>
    </row>
    <row r="51" spans="1:15" x14ac:dyDescent="0.25">
      <c r="A51" s="3" t="s">
        <v>161</v>
      </c>
      <c r="B51" s="3" t="s">
        <v>162</v>
      </c>
      <c r="C51" s="3" t="s">
        <v>163</v>
      </c>
      <c r="D51" s="3" t="s">
        <v>164</v>
      </c>
      <c r="E51" s="36" t="s">
        <v>165</v>
      </c>
      <c r="F51" s="36" t="s">
        <v>166</v>
      </c>
      <c r="G51" s="36" t="s">
        <v>116</v>
      </c>
      <c r="H51" s="3" t="s">
        <v>44</v>
      </c>
      <c r="I51" s="7">
        <v>162840</v>
      </c>
      <c r="J51" s="7"/>
      <c r="K51" s="7"/>
      <c r="L51" s="7"/>
      <c r="M51" s="7"/>
      <c r="N51" s="38">
        <f t="shared" si="0"/>
        <v>162840</v>
      </c>
      <c r="O51" s="3" t="s">
        <v>45</v>
      </c>
    </row>
    <row r="52" spans="1:15" x14ac:dyDescent="0.25">
      <c r="A52" s="3" t="s">
        <v>167</v>
      </c>
      <c r="B52" s="3" t="s">
        <v>168</v>
      </c>
      <c r="C52" s="3" t="s">
        <v>169</v>
      </c>
      <c r="D52" s="3" t="s">
        <v>170</v>
      </c>
      <c r="E52" s="36" t="s">
        <v>171</v>
      </c>
      <c r="F52" s="36" t="s">
        <v>172</v>
      </c>
      <c r="G52" s="36" t="s">
        <v>72</v>
      </c>
      <c r="H52" s="3" t="s">
        <v>44</v>
      </c>
      <c r="I52" s="7"/>
      <c r="J52" s="7"/>
      <c r="K52" s="7"/>
      <c r="L52" s="7">
        <v>41005</v>
      </c>
      <c r="M52" s="7"/>
      <c r="N52" s="38">
        <f t="shared" si="0"/>
        <v>41005</v>
      </c>
      <c r="O52" s="3" t="s">
        <v>45</v>
      </c>
    </row>
    <row r="53" spans="1:15" x14ac:dyDescent="0.25">
      <c r="A53" s="3" t="s">
        <v>173</v>
      </c>
      <c r="B53" s="3" t="s">
        <v>7</v>
      </c>
      <c r="C53" s="3" t="s">
        <v>174</v>
      </c>
      <c r="D53" s="3" t="s">
        <v>175</v>
      </c>
      <c r="E53" s="36">
        <v>44771</v>
      </c>
      <c r="F53" s="36">
        <v>44742</v>
      </c>
      <c r="G53" s="36"/>
      <c r="H53" s="3" t="s">
        <v>44</v>
      </c>
      <c r="I53" s="7">
        <v>42993.3</v>
      </c>
      <c r="J53" s="7"/>
      <c r="K53" s="7"/>
      <c r="L53" s="7"/>
      <c r="M53" s="7"/>
      <c r="N53" s="38">
        <f t="shared" si="0"/>
        <v>42993.3</v>
      </c>
      <c r="O53" s="3" t="s">
        <v>45</v>
      </c>
    </row>
    <row r="54" spans="1:15" x14ac:dyDescent="0.25">
      <c r="A54" s="3" t="s">
        <v>173</v>
      </c>
      <c r="B54" s="3" t="s">
        <v>7</v>
      </c>
      <c r="C54" s="3" t="s">
        <v>174</v>
      </c>
      <c r="D54" s="3" t="s">
        <v>176</v>
      </c>
      <c r="E54" s="36">
        <v>44771</v>
      </c>
      <c r="F54" s="36">
        <v>44743</v>
      </c>
      <c r="G54" s="36"/>
      <c r="H54" s="3" t="s">
        <v>44</v>
      </c>
      <c r="I54" s="7">
        <v>42993.3</v>
      </c>
      <c r="J54" s="7"/>
      <c r="K54" s="7"/>
      <c r="L54" s="7"/>
      <c r="M54" s="7"/>
      <c r="N54" s="38">
        <f t="shared" si="0"/>
        <v>42993.3</v>
      </c>
      <c r="O54" s="3" t="s">
        <v>45</v>
      </c>
    </row>
    <row r="55" spans="1:15" x14ac:dyDescent="0.25">
      <c r="A55" s="3" t="s">
        <v>177</v>
      </c>
      <c r="B55" s="3" t="s">
        <v>178</v>
      </c>
      <c r="C55" s="3" t="s">
        <v>44</v>
      </c>
      <c r="D55" s="3" t="s">
        <v>179</v>
      </c>
      <c r="E55" s="36" t="s">
        <v>180</v>
      </c>
      <c r="F55" s="36" t="s">
        <v>180</v>
      </c>
      <c r="G55" s="36" t="s">
        <v>180</v>
      </c>
      <c r="H55" s="3" t="s">
        <v>44</v>
      </c>
      <c r="I55" s="7"/>
      <c r="J55" s="7"/>
      <c r="K55" s="7"/>
      <c r="L55" s="7">
        <v>2283506.1100000003</v>
      </c>
      <c r="M55" s="7"/>
      <c r="N55" s="38">
        <f t="shared" si="0"/>
        <v>2283506.1100000003</v>
      </c>
      <c r="O55" s="3" t="s">
        <v>45</v>
      </c>
    </row>
    <row r="56" spans="1:15" x14ac:dyDescent="0.25">
      <c r="A56" s="3" t="s">
        <v>18</v>
      </c>
      <c r="B56" s="3" t="s">
        <v>181</v>
      </c>
      <c r="C56" s="3" t="s">
        <v>44</v>
      </c>
      <c r="D56" s="3" t="s">
        <v>179</v>
      </c>
      <c r="E56" s="36" t="s">
        <v>180</v>
      </c>
      <c r="F56" s="36" t="s">
        <v>180</v>
      </c>
      <c r="G56" s="36" t="s">
        <v>180</v>
      </c>
      <c r="H56" s="3" t="s">
        <v>44</v>
      </c>
      <c r="I56" s="7"/>
      <c r="J56" s="7">
        <v>376967.5</v>
      </c>
      <c r="K56" s="7"/>
      <c r="L56" s="7"/>
      <c r="M56" s="7"/>
      <c r="N56" s="38">
        <f t="shared" si="0"/>
        <v>376967.5</v>
      </c>
      <c r="O56" s="3" t="s">
        <v>45</v>
      </c>
    </row>
    <row r="57" spans="1:15" x14ac:dyDescent="0.25">
      <c r="A57" s="3" t="s">
        <v>182</v>
      </c>
      <c r="B57" s="3" t="s">
        <v>183</v>
      </c>
      <c r="C57" s="3" t="s">
        <v>44</v>
      </c>
      <c r="D57" s="3" t="s">
        <v>179</v>
      </c>
      <c r="E57" s="36" t="s">
        <v>180</v>
      </c>
      <c r="F57" s="36" t="s">
        <v>180</v>
      </c>
      <c r="G57" s="36" t="s">
        <v>180</v>
      </c>
      <c r="H57" s="3" t="s">
        <v>44</v>
      </c>
      <c r="I57" s="7"/>
      <c r="J57" s="7"/>
      <c r="K57" s="7"/>
      <c r="L57" s="7"/>
      <c r="M57" s="7">
        <v>25545000</v>
      </c>
      <c r="N57" s="38">
        <f t="shared" si="0"/>
        <v>25545000</v>
      </c>
      <c r="O57" s="3" t="s">
        <v>45</v>
      </c>
    </row>
    <row r="58" spans="1:15" x14ac:dyDescent="0.25">
      <c r="A58" s="3" t="s">
        <v>184</v>
      </c>
      <c r="B58" s="3" t="s">
        <v>185</v>
      </c>
      <c r="C58" s="3" t="s">
        <v>44</v>
      </c>
      <c r="D58" s="3" t="s">
        <v>179</v>
      </c>
      <c r="E58" s="36" t="s">
        <v>180</v>
      </c>
      <c r="F58" s="36" t="s">
        <v>180</v>
      </c>
      <c r="G58" s="36" t="s">
        <v>180</v>
      </c>
      <c r="H58" s="3" t="s">
        <v>44</v>
      </c>
      <c r="I58" s="7"/>
      <c r="J58" s="7"/>
      <c r="K58" s="7"/>
      <c r="L58" s="7"/>
      <c r="M58" s="7">
        <v>25470202.079999994</v>
      </c>
      <c r="N58" s="38">
        <f t="shared" si="0"/>
        <v>25470202.079999994</v>
      </c>
      <c r="O58" s="3" t="s">
        <v>45</v>
      </c>
    </row>
    <row r="59" spans="1:15" x14ac:dyDescent="0.25">
      <c r="A59" s="3" t="s">
        <v>186</v>
      </c>
      <c r="B59" s="3" t="s">
        <v>181</v>
      </c>
      <c r="C59" s="3" t="s">
        <v>44</v>
      </c>
      <c r="D59" s="3" t="s">
        <v>187</v>
      </c>
      <c r="E59" s="36" t="s">
        <v>180</v>
      </c>
      <c r="F59" s="36" t="s">
        <v>180</v>
      </c>
      <c r="G59" s="36" t="s">
        <v>180</v>
      </c>
      <c r="H59" s="3" t="s">
        <v>44</v>
      </c>
      <c r="I59" s="7">
        <v>260207.7900000001</v>
      </c>
      <c r="J59" s="7"/>
      <c r="K59" s="7"/>
      <c r="L59" s="7"/>
      <c r="M59" s="7"/>
      <c r="N59" s="38">
        <f t="shared" si="0"/>
        <v>260207.7900000001</v>
      </c>
      <c r="O59" s="3" t="s">
        <v>45</v>
      </c>
    </row>
    <row r="60" spans="1:15" x14ac:dyDescent="0.25">
      <c r="A60" s="3" t="s">
        <v>188</v>
      </c>
      <c r="B60" s="3" t="s">
        <v>0</v>
      </c>
      <c r="C60" s="3" t="s">
        <v>189</v>
      </c>
      <c r="D60" s="3" t="s">
        <v>96</v>
      </c>
      <c r="E60" s="3"/>
      <c r="F60" s="3"/>
      <c r="G60" s="3"/>
      <c r="H60" s="3"/>
      <c r="I60" s="7">
        <v>33000</v>
      </c>
      <c r="J60" s="7"/>
      <c r="K60" s="7"/>
      <c r="L60" s="7"/>
      <c r="M60" s="7"/>
      <c r="N60" s="38">
        <f t="shared" si="0"/>
        <v>33000</v>
      </c>
      <c r="O60" s="3" t="s">
        <v>45</v>
      </c>
    </row>
    <row r="61" spans="1:15" x14ac:dyDescent="0.25">
      <c r="A61" s="69" t="s">
        <v>190</v>
      </c>
      <c r="B61" s="70"/>
      <c r="C61" s="70"/>
      <c r="D61" s="70"/>
      <c r="E61" s="70"/>
      <c r="F61" s="70"/>
      <c r="G61" s="70"/>
      <c r="H61" s="71"/>
      <c r="I61" s="54">
        <f t="shared" ref="I61:N61" si="1">SUM(I9:I60)</f>
        <v>13140970.230000002</v>
      </c>
      <c r="J61" s="54">
        <f t="shared" si="1"/>
        <v>388312.47</v>
      </c>
      <c r="K61" s="54">
        <f t="shared" si="1"/>
        <v>0</v>
      </c>
      <c r="L61" s="54">
        <f t="shared" si="1"/>
        <v>2324511.1100000003</v>
      </c>
      <c r="M61" s="54">
        <f t="shared" si="1"/>
        <v>51143775.419999994</v>
      </c>
      <c r="N61" s="54">
        <f t="shared" si="1"/>
        <v>66997569.229999997</v>
      </c>
      <c r="O61" s="8"/>
    </row>
    <row r="62" spans="1:15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</row>
    <row r="63" spans="1:15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</row>
    <row r="64" spans="1:15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1:15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1:15" x14ac:dyDescent="0.25">
      <c r="C66" t="s">
        <v>194</v>
      </c>
    </row>
    <row r="69" spans="1:15" x14ac:dyDescent="0.25">
      <c r="B69" s="56" t="s">
        <v>191</v>
      </c>
      <c r="C69" s="56"/>
      <c r="D69" s="56"/>
      <c r="E69" s="56"/>
      <c r="F69" s="57"/>
      <c r="G69" s="11" t="s">
        <v>20</v>
      </c>
      <c r="H69" s="58"/>
    </row>
    <row r="70" spans="1:15" x14ac:dyDescent="0.25">
      <c r="B70" s="56" t="s">
        <v>192</v>
      </c>
      <c r="C70" s="56"/>
      <c r="D70" s="56"/>
      <c r="E70" s="56"/>
      <c r="F70" s="57"/>
      <c r="G70" s="59" t="s">
        <v>193</v>
      </c>
      <c r="H70" s="60"/>
    </row>
    <row r="71" spans="1:15" ht="15.75" x14ac:dyDescent="0.25">
      <c r="F71" s="61"/>
      <c r="H71" s="62"/>
    </row>
  </sheetData>
  <mergeCells count="5">
    <mergeCell ref="A3:M3"/>
    <mergeCell ref="A4:M4"/>
    <mergeCell ref="A5:M5"/>
    <mergeCell ref="A6:M6"/>
    <mergeCell ref="A61:H61"/>
  </mergeCells>
  <pageMargins left="0.23622047244094491" right="0.23622047244094491" top="0.74803149606299213" bottom="0.74803149606299213" header="0.31496062992125984" footer="0.31496062992125984"/>
  <pageSetup paperSize="5" scale="4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Leon</dc:creator>
  <cp:lastModifiedBy>Yndhira Neuman</cp:lastModifiedBy>
  <dcterms:created xsi:type="dcterms:W3CDTF">2022-08-17T18:19:34Z</dcterms:created>
  <dcterms:modified xsi:type="dcterms:W3CDTF">2022-08-19T13:09:20Z</dcterms:modified>
</cp:coreProperties>
</file>