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neuman\Downloads\"/>
    </mc:Choice>
  </mc:AlternateContent>
  <xr:revisionPtr revIDLastSave="0" documentId="8_{F9AF88D1-053E-4785-B2A9-249E156A53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2" l="1"/>
  <c r="E81" i="2"/>
  <c r="E78" i="2"/>
  <c r="E77" i="2" s="1"/>
  <c r="E72" i="2"/>
  <c r="E69" i="2"/>
  <c r="E64" i="2"/>
  <c r="E54" i="2"/>
  <c r="E47" i="2"/>
  <c r="E46" i="2"/>
  <c r="E38" i="2"/>
  <c r="E28" i="2"/>
  <c r="E18" i="2"/>
  <c r="E12" i="2"/>
  <c r="E76" i="2" s="1"/>
  <c r="D84" i="2"/>
  <c r="D77" i="2" s="1"/>
  <c r="D81" i="2"/>
  <c r="D78" i="2"/>
  <c r="D72" i="2"/>
  <c r="D69" i="2"/>
  <c r="D64" i="2"/>
  <c r="D54" i="2"/>
  <c r="D47" i="2"/>
  <c r="D46" i="2"/>
  <c r="D38" i="2"/>
  <c r="D28" i="2"/>
  <c r="D18" i="2"/>
  <c r="D12" i="2"/>
  <c r="E86" i="2" l="1"/>
  <c r="D76" i="2"/>
  <c r="D86" i="2" s="1"/>
  <c r="R85" i="2" l="1"/>
  <c r="R84" i="2" s="1"/>
  <c r="R83" i="2"/>
  <c r="R82" i="2"/>
  <c r="R80" i="2"/>
  <c r="R79" i="2"/>
  <c r="R78" i="2" s="1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M77" i="2" l="1"/>
  <c r="O77" i="2"/>
  <c r="Q77" i="2"/>
  <c r="N77" i="2"/>
  <c r="P77" i="2"/>
  <c r="R54" i="2"/>
  <c r="R18" i="2"/>
  <c r="R12" i="2"/>
  <c r="R81" i="2"/>
  <c r="R77" i="2" s="1"/>
  <c r="R64" i="2"/>
  <c r="R38" i="2"/>
  <c r="R28" i="2"/>
  <c r="Q76" i="2"/>
  <c r="Q86" i="2" s="1"/>
  <c r="P76" i="2"/>
  <c r="O76" i="2"/>
  <c r="O86" i="2" s="1"/>
  <c r="N76" i="2"/>
  <c r="N86" i="2" s="1"/>
  <c r="M76" i="2"/>
  <c r="L84" i="2"/>
  <c r="L81" i="2"/>
  <c r="L78" i="2"/>
  <c r="L77" i="2" s="1"/>
  <c r="K77" i="2"/>
  <c r="K84" i="2"/>
  <c r="K81" i="2"/>
  <c r="K78" i="2"/>
  <c r="J84" i="2"/>
  <c r="J81" i="2"/>
  <c r="J78" i="2"/>
  <c r="I84" i="2"/>
  <c r="I81" i="2"/>
  <c r="I78" i="2"/>
  <c r="I77" i="2" s="1"/>
  <c r="H84" i="2"/>
  <c r="H81" i="2"/>
  <c r="H77" i="2" s="1"/>
  <c r="H78" i="2"/>
  <c r="G84" i="2"/>
  <c r="G81" i="2"/>
  <c r="G78" i="2"/>
  <c r="G77" i="2" s="1"/>
  <c r="F84" i="2"/>
  <c r="F81" i="2"/>
  <c r="F78" i="2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M86" i="2" l="1"/>
  <c r="F77" i="2"/>
  <c r="R46" i="2"/>
  <c r="J77" i="2"/>
  <c r="L76" i="2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<sst xmlns="http://schemas.openxmlformats.org/spreadsheetml/2006/main" count="103" uniqueCount="103">
  <si>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</si>
  <si>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</si>
  <si>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</si>
  <si>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</si>
  <si>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</si>
  <si>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</si>
  <si>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</si>
  <si>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</si>
  <si>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</si>
  <si>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</si>
  <si>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</si>
  <si>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</si>
  <si>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</si>
  <si>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</si>
  <si>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</si>
  <si>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</si>
  <si>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</si>
  <si>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</si>
  <si>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</si>
  <si>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</si>
  <si>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</si>
  <si>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</si>
  <si>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</si>
  <si>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</si>
  <si>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</si>
  <si>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</si>
  <si>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</si>
  <si>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</si>
  <si>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</si>
  <si>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</si>
  <si>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</si>
  <si>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</si>
  <si>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</si>
  <si>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</si>
  <si>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</si>
  <si>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</si>
  <si>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</si>
  <si>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</si>
  <si>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</si>
  <si>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</si>
  <si>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</si>
  <si>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</si>
  <si>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</si>
  <si>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</si>
  <si>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</si>
  <si>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</si>
  <si>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</si>
  <si>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</si>
  <si>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</si>
  <si>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</si>
  <si>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</si>
  <si>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</si>
  <si>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</si>
  <si>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</si>
  <si>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</si>
  <si>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</si>
  <si>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</si>
  <si>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</si>
  <si>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</si>
  <si>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</si>
  <si>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</si>
  <si>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</si>
  <si>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</si>
  <si>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</si>
  <si>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</si>
  <si>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</si>
  <si>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</si>
  <si>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</si>
  <si>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</si>
  <si>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</si>
  <si>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</si>
  <si>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</si>
  <si>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</si>
  <si>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</si>
  <si>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</si>
  <si>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</si>
  <si>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</si>
  <si>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</si>
  <si>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</si>
  <si>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</si>
  <si>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</si>
  <si>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</si>
  <si>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</si>
  <si>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</si>
  <si>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</si>
  <si>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</si>
  <si>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</si>
  <si>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</si>
  <si>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</si>
  <si>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</si>
  <si>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</si>
  <si>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</si>
  <si>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</si>
  <si>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</si>
  <si>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</si>
  <si>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</si>
  <si>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</si>
  <si>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</si>
  <si>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</si>
  <si>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2023</t>
  </si>
  <si>
    <t>PREPARADO POR:   Eluvina Mateo Alcantara                                                                           REVISADO POR:   Francisco De León</t>
  </si>
  <si>
    <t xml:space="preserve">  Enc. Departamento de Presupuesto                                                                                          Director Financiero Interino</t>
  </si>
  <si>
    <t>Total General:  FUENTE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</si>
</sst>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4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4" borderId="12" xfId="1" applyFont="1" applyFill="1" applyBorder="1"/>
    <xf numFmtId="0" fontId="8" fillId="4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5" borderId="12" xfId="0" applyNumberFormat="1" applyFont="1" applyFill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75685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9"/>
  <sheetViews>
    <sheetView showGridLines="0" tabSelected="1" workbookViewId="0">
      <selection activeCell="F91" sqref="F91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4" width="16.28515625" customWidth="1"/>
    <col min="5" max="5" width="17" customWidth="1"/>
    <col min="6" max="6" width="13.85546875" customWidth="1"/>
    <col min="7" max="7" width="15.140625" customWidth="1"/>
    <col min="8" max="8" width="14.7109375" customWidth="1"/>
    <col min="9" max="9" width="6.7109375" customWidth="1"/>
    <col min="10" max="10" width="7.5703125" customWidth="1"/>
    <col min="11" max="11" width="7.85546875" customWidth="1"/>
    <col min="12" max="12" width="6.28515625" customWidth="1"/>
    <col min="13" max="13" width="8.140625" customWidth="1"/>
    <col min="14" max="14" width="11" customWidth="1"/>
    <col min="15" max="15" width="9.42578125" customWidth="1"/>
    <col min="16" max="16" width="10.42578125" customWidth="1"/>
    <col min="17" max="17" width="9.85546875" customWidth="1"/>
    <col min="18" max="18" width="15" customWidth="1"/>
  </cols>
  <sheetData>
    <row r="3" spans="3:19" ht="28.5" customHeight="1" x14ac:dyDescent="0.25">
      <c r="C3" s="38" t="s">
        <v>96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3:19" ht="21" customHeight="1" x14ac:dyDescent="0.25">
      <c r="C4" s="36" t="s">
        <v>97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3:19" ht="15.75" x14ac:dyDescent="0.25">
      <c r="C5" s="45" t="s">
        <v>99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3:19" ht="15.75" customHeight="1" x14ac:dyDescent="0.25">
      <c r="C6" s="40" t="s">
        <v>90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3:19" ht="15.75" customHeight="1" x14ac:dyDescent="0.25">
      <c r="C7" s="41" t="s">
        <v>75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9" spans="3:19" ht="25.5" customHeight="1" x14ac:dyDescent="0.25">
      <c r="C9" s="42" t="s">
        <v>65</v>
      </c>
      <c r="D9" s="43" t="s">
        <v>92</v>
      </c>
      <c r="E9" s="43" t="s">
        <v>91</v>
      </c>
      <c r="F9" s="47" t="s">
        <v>89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9"/>
    </row>
    <row r="10" spans="3:19" x14ac:dyDescent="0.25">
      <c r="C10" s="42"/>
      <c r="D10" s="44"/>
      <c r="E10" s="44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767366500</v>
      </c>
      <c r="E12" s="11">
        <f>+E13+E14+E15+E16+E17</f>
        <v>774340500</v>
      </c>
      <c r="F12" s="16">
        <f t="shared" ref="F12:L12" si="0">+F13+F14+F15+F16+F17</f>
        <v>38878899.68</v>
      </c>
      <c r="G12" s="11">
        <f t="shared" si="0"/>
        <v>39780324.539999999</v>
      </c>
      <c r="H12" s="11">
        <f t="shared" si="0"/>
        <v>38810387.82</v>
      </c>
      <c r="I12" s="11">
        <f t="shared" si="0"/>
        <v>0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117469612.03999999</v>
      </c>
    </row>
    <row r="13" spans="3:19" x14ac:dyDescent="0.25">
      <c r="C13" s="4" t="s">
        <v>2</v>
      </c>
      <c r="D13" s="12">
        <v>527558000</v>
      </c>
      <c r="E13" s="12">
        <v>532108000</v>
      </c>
      <c r="F13" s="17">
        <v>31332308.079999998</v>
      </c>
      <c r="G13" s="12">
        <v>31692994.219999999</v>
      </c>
      <c r="H13" s="12">
        <v>31512340.550000001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94537642.849999994</v>
      </c>
    </row>
    <row r="14" spans="3:19" x14ac:dyDescent="0.25">
      <c r="C14" s="4" t="s">
        <v>3</v>
      </c>
      <c r="D14" s="12">
        <v>170150500</v>
      </c>
      <c r="E14" s="12">
        <v>171725500</v>
      </c>
      <c r="F14" s="17">
        <v>3141216.5</v>
      </c>
      <c r="G14" s="12">
        <v>3535966.5</v>
      </c>
      <c r="H14" s="12">
        <v>2746466.5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9423649.5</v>
      </c>
    </row>
    <row r="15" spans="3:19" x14ac:dyDescent="0.25">
      <c r="C15" s="4" t="s">
        <v>4</v>
      </c>
      <c r="D15" s="12">
        <v>1000000</v>
      </c>
      <c r="E15" s="12">
        <v>1000000</v>
      </c>
      <c r="F15" s="17">
        <v>0</v>
      </c>
      <c r="G15" s="12">
        <v>22115.75</v>
      </c>
      <c r="H15" s="12">
        <v>43278.7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65394.45</v>
      </c>
      <c r="S15" s="7"/>
    </row>
    <row r="16" spans="3:19" x14ac:dyDescent="0.25">
      <c r="C16" s="4" t="s">
        <v>5</v>
      </c>
      <c r="D16" s="12">
        <v>10000000</v>
      </c>
      <c r="E16" s="12">
        <v>10200000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25">
      <c r="C17" s="4" t="s">
        <v>6</v>
      </c>
      <c r="D17" s="12">
        <v>58658000</v>
      </c>
      <c r="E17" s="12">
        <v>59307000</v>
      </c>
      <c r="F17" s="17">
        <v>4405375.0999999996</v>
      </c>
      <c r="G17" s="12">
        <v>4529248.07</v>
      </c>
      <c r="H17" s="12">
        <v>4508302.07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13442925.24</v>
      </c>
    </row>
    <row r="18" spans="3:18" x14ac:dyDescent="0.25">
      <c r="C18" s="3" t="s">
        <v>7</v>
      </c>
      <c r="D18" s="11">
        <f>+D19+D20+D21+D22+D23+D24+D25+D26+D27</f>
        <v>70309312</v>
      </c>
      <c r="E18" s="11">
        <f>+E19+E20+E21+E22+E23+E24+E25+E26+E27</f>
        <v>72476192</v>
      </c>
      <c r="F18" s="16">
        <f t="shared" ref="F18:L18" si="4">+F19+F20+F21+F22+F23+F24+F25+F26+F27</f>
        <v>609614.94999999995</v>
      </c>
      <c r="G18" s="11">
        <f t="shared" si="4"/>
        <v>367340.42</v>
      </c>
      <c r="H18" s="11">
        <f t="shared" si="4"/>
        <v>3075734.5</v>
      </c>
      <c r="I18" s="11">
        <f t="shared" si="4"/>
        <v>0</v>
      </c>
      <c r="J18" s="11">
        <f t="shared" si="4"/>
        <v>0</v>
      </c>
      <c r="K18" s="11">
        <f t="shared" si="4"/>
        <v>0</v>
      </c>
      <c r="L18" s="11">
        <f t="shared" si="4"/>
        <v>0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4052689.87</v>
      </c>
    </row>
    <row r="19" spans="3:18" x14ac:dyDescent="0.25">
      <c r="C19" s="4" t="s">
        <v>8</v>
      </c>
      <c r="D19" s="12">
        <v>24528998</v>
      </c>
      <c r="E19" s="12">
        <v>24528998</v>
      </c>
      <c r="F19" s="17">
        <v>423045.83</v>
      </c>
      <c r="G19" s="12">
        <v>367340.42</v>
      </c>
      <c r="H19" s="12">
        <v>1203582.83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1993969.08</v>
      </c>
    </row>
    <row r="20" spans="3:18" x14ac:dyDescent="0.25">
      <c r="C20" s="4" t="s">
        <v>9</v>
      </c>
      <c r="D20" s="12">
        <v>3549200</v>
      </c>
      <c r="E20" s="12">
        <v>3549200</v>
      </c>
      <c r="F20" s="18">
        <v>0</v>
      </c>
      <c r="G20" s="13">
        <v>0</v>
      </c>
      <c r="H20" s="12">
        <v>3531.91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3531.91</v>
      </c>
    </row>
    <row r="21" spans="3:18" x14ac:dyDescent="0.25">
      <c r="C21" s="4" t="s">
        <v>10</v>
      </c>
      <c r="D21" s="12">
        <v>5000000</v>
      </c>
      <c r="E21" s="12">
        <v>6166880</v>
      </c>
      <c r="F21" s="18">
        <v>0</v>
      </c>
      <c r="G21" s="13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6"/>
        <v>0</v>
      </c>
    </row>
    <row r="22" spans="3:18" x14ac:dyDescent="0.25">
      <c r="C22" s="4" t="s">
        <v>11</v>
      </c>
      <c r="D22" s="12">
        <v>460000</v>
      </c>
      <c r="E22" s="12">
        <v>460000</v>
      </c>
      <c r="F22" s="18">
        <v>0</v>
      </c>
      <c r="G22" s="13">
        <v>0</v>
      </c>
      <c r="H22" s="12">
        <v>0</v>
      </c>
      <c r="I22" s="13">
        <v>0</v>
      </c>
      <c r="J22" s="13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0</v>
      </c>
    </row>
    <row r="23" spans="3:18" x14ac:dyDescent="0.25">
      <c r="C23" s="4" t="s">
        <v>12</v>
      </c>
      <c r="D23" s="12">
        <v>12490619</v>
      </c>
      <c r="E23" s="12">
        <v>12490619</v>
      </c>
      <c r="F23" s="17">
        <v>50000</v>
      </c>
      <c r="G23" s="12">
        <v>0</v>
      </c>
      <c r="H23" s="12">
        <v>100000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150000</v>
      </c>
    </row>
    <row r="24" spans="3:18" x14ac:dyDescent="0.25">
      <c r="C24" s="4" t="s">
        <v>13</v>
      </c>
      <c r="D24" s="12">
        <v>10760000</v>
      </c>
      <c r="E24" s="12">
        <v>10760000</v>
      </c>
      <c r="F24" s="17">
        <v>136569.12</v>
      </c>
      <c r="G24" s="12">
        <v>0</v>
      </c>
      <c r="H24" s="12">
        <v>1431255.63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1567824.75</v>
      </c>
    </row>
    <row r="25" spans="3:18" x14ac:dyDescent="0.25">
      <c r="C25" s="4" t="s">
        <v>14</v>
      </c>
      <c r="D25" s="12">
        <v>2450000</v>
      </c>
      <c r="E25" s="12">
        <v>2450000</v>
      </c>
      <c r="F25" s="18">
        <v>0</v>
      </c>
      <c r="G25" s="12">
        <v>0</v>
      </c>
      <c r="H25" s="12">
        <v>7063.33</v>
      </c>
      <c r="I25" s="13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7063.33</v>
      </c>
    </row>
    <row r="26" spans="3:18" x14ac:dyDescent="0.25">
      <c r="C26" s="4" t="s">
        <v>15</v>
      </c>
      <c r="D26" s="12">
        <v>6204998</v>
      </c>
      <c r="E26" s="12">
        <v>7204998</v>
      </c>
      <c r="F26" s="18">
        <v>0</v>
      </c>
      <c r="G26" s="12">
        <v>0</v>
      </c>
      <c r="H26" s="12">
        <v>214000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6"/>
        <v>214000</v>
      </c>
    </row>
    <row r="27" spans="3:18" x14ac:dyDescent="0.25">
      <c r="C27" s="4" t="s">
        <v>16</v>
      </c>
      <c r="D27" s="12">
        <v>4865497</v>
      </c>
      <c r="E27" s="12">
        <v>4865497</v>
      </c>
      <c r="F27" s="17">
        <v>0</v>
      </c>
      <c r="G27" s="12">
        <v>0</v>
      </c>
      <c r="H27" s="12">
        <v>116300.8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116300.8</v>
      </c>
    </row>
    <row r="28" spans="3:18" x14ac:dyDescent="0.25">
      <c r="C28" s="3" t="s">
        <v>17</v>
      </c>
      <c r="D28" s="11">
        <f>+D29+D30+D31+D32+D33+D34+D35+D36+D37</f>
        <v>34035930</v>
      </c>
      <c r="E28" s="11">
        <f>+E29+E30+E31+E32+E33+E34+E35+E36+E37</f>
        <v>36405135</v>
      </c>
      <c r="F28" s="19">
        <f t="shared" ref="F28:L28" si="7">+F29+F30+F31+F32+F33+F34+F35+F36+F37</f>
        <v>0</v>
      </c>
      <c r="G28" s="11">
        <f t="shared" si="7"/>
        <v>0</v>
      </c>
      <c r="H28" s="11">
        <f t="shared" si="7"/>
        <v>4388280.0999999996</v>
      </c>
      <c r="I28" s="11">
        <f t="shared" si="7"/>
        <v>0</v>
      </c>
      <c r="J28" s="11">
        <f t="shared" si="7"/>
        <v>0</v>
      </c>
      <c r="K28" s="11">
        <f t="shared" si="7"/>
        <v>0</v>
      </c>
      <c r="L28" s="11">
        <f t="shared" si="7"/>
        <v>0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4388280.0999999996</v>
      </c>
    </row>
    <row r="29" spans="3:18" x14ac:dyDescent="0.25">
      <c r="C29" s="4" t="s">
        <v>18</v>
      </c>
      <c r="D29" s="12">
        <v>981960</v>
      </c>
      <c r="E29" s="12">
        <v>981960</v>
      </c>
      <c r="F29" s="18">
        <v>0</v>
      </c>
      <c r="G29" s="12">
        <v>0</v>
      </c>
      <c r="H29" s="12">
        <v>77680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77680</v>
      </c>
    </row>
    <row r="30" spans="3:18" x14ac:dyDescent="0.25">
      <c r="C30" s="4" t="s">
        <v>19</v>
      </c>
      <c r="D30" s="12">
        <v>3200000</v>
      </c>
      <c r="E30" s="12">
        <v>3200000</v>
      </c>
      <c r="F30" s="18">
        <v>0</v>
      </c>
      <c r="G30" s="13">
        <v>0</v>
      </c>
      <c r="H30" s="13">
        <v>0</v>
      </c>
      <c r="I30" s="13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0</v>
      </c>
    </row>
    <row r="31" spans="3:18" x14ac:dyDescent="0.25">
      <c r="C31" s="4" t="s">
        <v>20</v>
      </c>
      <c r="D31" s="12">
        <v>2140000</v>
      </c>
      <c r="E31" s="12">
        <v>2140000</v>
      </c>
      <c r="F31" s="18">
        <v>0</v>
      </c>
      <c r="G31" s="13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0</v>
      </c>
    </row>
    <row r="32" spans="3:18" x14ac:dyDescent="0.25">
      <c r="C32" s="4" t="s">
        <v>21</v>
      </c>
      <c r="D32" s="12">
        <v>592620</v>
      </c>
      <c r="E32" s="12">
        <v>592620</v>
      </c>
      <c r="F32" s="18">
        <v>0</v>
      </c>
      <c r="G32" s="13">
        <v>0</v>
      </c>
      <c r="H32" s="13">
        <v>0</v>
      </c>
      <c r="I32" s="13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0</v>
      </c>
    </row>
    <row r="33" spans="3:18" x14ac:dyDescent="0.25">
      <c r="C33" s="4" t="s">
        <v>22</v>
      </c>
      <c r="D33" s="12">
        <v>1000000</v>
      </c>
      <c r="E33" s="12">
        <v>1000000</v>
      </c>
      <c r="F33" s="18">
        <v>0</v>
      </c>
      <c r="G33" s="13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0</v>
      </c>
    </row>
    <row r="34" spans="3:18" x14ac:dyDescent="0.25">
      <c r="C34" s="4" t="s">
        <v>23</v>
      </c>
      <c r="D34" s="12">
        <v>1400000</v>
      </c>
      <c r="E34" s="12">
        <v>1416995</v>
      </c>
      <c r="F34" s="18">
        <v>0</v>
      </c>
      <c r="G34" s="13">
        <v>0</v>
      </c>
      <c r="H34" s="12">
        <v>0</v>
      </c>
      <c r="I34" s="13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0</v>
      </c>
    </row>
    <row r="35" spans="3:18" x14ac:dyDescent="0.25">
      <c r="C35" s="4" t="s">
        <v>24</v>
      </c>
      <c r="D35" s="12">
        <v>17168800</v>
      </c>
      <c r="E35" s="12">
        <v>19513510</v>
      </c>
      <c r="F35" s="18">
        <v>0</v>
      </c>
      <c r="G35" s="13">
        <v>0</v>
      </c>
      <c r="H35" s="12">
        <v>4166200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4166200</v>
      </c>
    </row>
    <row r="36" spans="3:18" x14ac:dyDescent="0.25">
      <c r="C36" s="4" t="s">
        <v>25</v>
      </c>
      <c r="D36" s="12">
        <v>0</v>
      </c>
      <c r="E36" s="12">
        <v>0</v>
      </c>
      <c r="F36" s="18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2">
        <f t="shared" si="10"/>
        <v>0</v>
      </c>
    </row>
    <row r="37" spans="3:18" x14ac:dyDescent="0.25">
      <c r="C37" s="4" t="s">
        <v>26</v>
      </c>
      <c r="D37" s="12">
        <v>7552550</v>
      </c>
      <c r="E37" s="12">
        <v>7560050</v>
      </c>
      <c r="F37" s="18">
        <v>0</v>
      </c>
      <c r="G37" s="13">
        <v>0</v>
      </c>
      <c r="H37" s="12">
        <v>144400.1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144400.1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+E39+E40+E41+E42+E43+E44+E45+E46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f>+E48+E49+E50+E51+E52+E53</f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42661190</v>
      </c>
      <c r="E54" s="11">
        <f>+E55+E56+E57+E58+E59+E60+E61+E62+E63</f>
        <v>44661190</v>
      </c>
      <c r="F54" s="19">
        <f t="shared" ref="F54:L54" si="17">+F55+F56+F57+F58+F59+F60+F61+F62+F63</f>
        <v>0</v>
      </c>
      <c r="G54" s="14">
        <f t="shared" si="17"/>
        <v>0</v>
      </c>
      <c r="H54" s="14">
        <f t="shared" si="17"/>
        <v>0</v>
      </c>
      <c r="I54" s="11">
        <f t="shared" si="17"/>
        <v>0</v>
      </c>
      <c r="J54" s="11">
        <f t="shared" si="17"/>
        <v>0</v>
      </c>
      <c r="K54" s="11">
        <f t="shared" si="17"/>
        <v>0</v>
      </c>
      <c r="L54" s="11">
        <f t="shared" si="17"/>
        <v>0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0</v>
      </c>
    </row>
    <row r="55" spans="3:18" x14ac:dyDescent="0.25">
      <c r="C55" s="4" t="s">
        <v>44</v>
      </c>
      <c r="D55" s="12">
        <v>27461190</v>
      </c>
      <c r="E55" s="12">
        <v>29461190</v>
      </c>
      <c r="F55" s="18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f>+F55+G55+H55+I55+J55+K55+L55+M55+N55+O55+P55+Q55</f>
        <v>0</v>
      </c>
    </row>
    <row r="56" spans="3:18" x14ac:dyDescent="0.25">
      <c r="C56" s="4" t="s">
        <v>45</v>
      </c>
      <c r="D56" s="12">
        <v>400000</v>
      </c>
      <c r="E56" s="12">
        <v>400000</v>
      </c>
      <c r="F56" s="18">
        <v>0</v>
      </c>
      <c r="G56" s="13">
        <v>0</v>
      </c>
      <c r="H56" s="13">
        <v>0</v>
      </c>
      <c r="I56" s="13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0</v>
      </c>
    </row>
    <row r="57" spans="3:18" x14ac:dyDescent="0.25">
      <c r="C57" s="4" t="s">
        <v>46</v>
      </c>
      <c r="D57" s="12">
        <v>200000</v>
      </c>
      <c r="E57" s="12">
        <v>200000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4" t="s">
        <v>47</v>
      </c>
      <c r="D58" s="12">
        <v>0</v>
      </c>
      <c r="E58" s="12">
        <v>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2">
        <v>0</v>
      </c>
      <c r="Q58" s="13">
        <v>0</v>
      </c>
      <c r="R58" s="12">
        <f t="shared" si="20"/>
        <v>0</v>
      </c>
    </row>
    <row r="59" spans="3:18" x14ac:dyDescent="0.25">
      <c r="C59" s="4" t="s">
        <v>48</v>
      </c>
      <c r="D59" s="12">
        <v>4600000</v>
      </c>
      <c r="E59" s="12">
        <v>4600000</v>
      </c>
      <c r="F59" s="18">
        <v>0</v>
      </c>
      <c r="G59" s="13">
        <v>0</v>
      </c>
      <c r="H59" s="13">
        <v>0</v>
      </c>
      <c r="I59" s="12">
        <v>0</v>
      </c>
      <c r="J59" s="13">
        <v>0</v>
      </c>
      <c r="K59" s="13">
        <v>0</v>
      </c>
      <c r="L59" s="13">
        <v>0</v>
      </c>
      <c r="M59" s="12">
        <v>0</v>
      </c>
      <c r="N59" s="12">
        <v>0</v>
      </c>
      <c r="O59" s="13">
        <v>0</v>
      </c>
      <c r="P59" s="12">
        <v>0</v>
      </c>
      <c r="Q59" s="12">
        <v>0</v>
      </c>
      <c r="R59" s="12">
        <f t="shared" si="20"/>
        <v>0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10000000</v>
      </c>
      <c r="E63" s="12">
        <v>10000000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0</v>
      </c>
    </row>
    <row r="64" spans="3:18" x14ac:dyDescent="0.25">
      <c r="C64" s="3" t="s">
        <v>53</v>
      </c>
      <c r="D64" s="11">
        <f>+D65+D66+D67+D68</f>
        <v>700000</v>
      </c>
      <c r="E64" s="11">
        <f>+E65+E66+E67+E68</f>
        <v>60870765.009999998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0</v>
      </c>
    </row>
    <row r="65" spans="3:18" x14ac:dyDescent="0.25">
      <c r="C65" s="4" t="s">
        <v>54</v>
      </c>
      <c r="D65" s="12">
        <v>700000</v>
      </c>
      <c r="E65" s="12">
        <v>60870765.009999998</v>
      </c>
      <c r="F65" s="18">
        <v>0</v>
      </c>
      <c r="G65" s="13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0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915072932</v>
      </c>
      <c r="E76" s="15">
        <f>+E12+E18+E28+E38+E46+E54+E64+E69+E72</f>
        <v>988753782.00999999</v>
      </c>
      <c r="F76" s="20">
        <f t="shared" ref="F76:L76" si="32">+F12+F18+F28+F38+F46+F54+F64+F69+F72</f>
        <v>39488514.630000003</v>
      </c>
      <c r="G76" s="15">
        <f t="shared" si="32"/>
        <v>40147664.960000001</v>
      </c>
      <c r="H76" s="15">
        <f t="shared" si="32"/>
        <v>46274402.420000002</v>
      </c>
      <c r="I76" s="15">
        <f t="shared" si="32"/>
        <v>0</v>
      </c>
      <c r="J76" s="15">
        <f t="shared" si="32"/>
        <v>0</v>
      </c>
      <c r="K76" s="15">
        <f t="shared" si="32"/>
        <v>0</v>
      </c>
      <c r="L76" s="15">
        <f t="shared" si="32"/>
        <v>0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125910582.00999999</v>
      </c>
    </row>
    <row r="77" spans="3:18" x14ac:dyDescent="0.25">
      <c r="C77" s="1" t="s">
        <v>66</v>
      </c>
      <c r="D77" s="22">
        <f>+D78+D81+D84</f>
        <v>0</v>
      </c>
      <c r="E77" s="22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>+D79+D80</f>
        <v>0</v>
      </c>
      <c r="E78" s="24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5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5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>+D82+D83</f>
        <v>0</v>
      </c>
      <c r="E81" s="24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5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5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>+D85</f>
        <v>0</v>
      </c>
      <c r="E84" s="24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5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102</v>
      </c>
      <c r="D86" s="32">
        <f>+D76+D77</f>
        <v>915072932</v>
      </c>
      <c r="E86" s="32">
        <f>+E76+E77</f>
        <v>988753782.00999999</v>
      </c>
      <c r="F86" s="27">
        <f t="shared" ref="F86:R86" si="39">+F76+F77</f>
        <v>39488514.630000003</v>
      </c>
      <c r="G86" s="27">
        <f t="shared" si="39"/>
        <v>40147664.960000001</v>
      </c>
      <c r="H86" s="27">
        <f t="shared" si="39"/>
        <v>46274402.420000002</v>
      </c>
      <c r="I86" s="27">
        <f t="shared" si="39"/>
        <v>0</v>
      </c>
      <c r="J86" s="27">
        <f t="shared" si="39"/>
        <v>0</v>
      </c>
      <c r="K86" s="27">
        <f t="shared" si="39"/>
        <v>0</v>
      </c>
      <c r="L86" s="27">
        <f t="shared" si="39"/>
        <v>0</v>
      </c>
      <c r="M86" s="27">
        <f t="shared" si="39"/>
        <v>0</v>
      </c>
      <c r="N86" s="27">
        <f t="shared" si="39"/>
        <v>0</v>
      </c>
      <c r="O86" s="27">
        <f t="shared" si="39"/>
        <v>0</v>
      </c>
      <c r="P86" s="27">
        <f t="shared" si="39"/>
        <v>0</v>
      </c>
      <c r="Q86" s="27">
        <f t="shared" si="39"/>
        <v>0</v>
      </c>
      <c r="R86" s="27">
        <f t="shared" si="39"/>
        <v>125910582.00999999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7" spans="3:5" x14ac:dyDescent="0.25">
      <c r="E97" s="35"/>
    </row>
    <row r="98" spans="3:5" x14ac:dyDescent="0.25">
      <c r="C98" s="29" t="s">
        <v>100</v>
      </c>
      <c r="D98" s="30"/>
    </row>
    <row r="99" spans="3:5" x14ac:dyDescent="0.25">
      <c r="C99" s="31" t="s">
        <v>101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Yndhira Neuman</cp:lastModifiedBy>
  <cp:lastPrinted>2023-04-03T17:45:03Z</cp:lastPrinted>
  <dcterms:created xsi:type="dcterms:W3CDTF">2021-07-29T18:58:50Z</dcterms:created>
  <dcterms:modified xsi:type="dcterms:W3CDTF">2023-04-03T18:56:44Z</dcterms:modified>
</cp:coreProperties>
</file>