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0490" windowHeight="7755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I83" i="3"/>
  <c r="H83" i="3"/>
  <c r="G83" i="3"/>
  <c r="F83" i="3"/>
  <c r="E83" i="3"/>
  <c r="D83" i="3"/>
  <c r="P82" i="3"/>
  <c r="P81" i="3"/>
  <c r="P80" i="3" s="1"/>
  <c r="O80" i="3"/>
  <c r="I80" i="3"/>
  <c r="H80" i="3"/>
  <c r="G80" i="3"/>
  <c r="F80" i="3"/>
  <c r="E80" i="3"/>
  <c r="D80" i="3"/>
  <c r="P79" i="3"/>
  <c r="P78" i="3"/>
  <c r="P77" i="3" s="1"/>
  <c r="O77" i="3"/>
  <c r="O76" i="3" s="1"/>
  <c r="I77" i="3"/>
  <c r="I76" i="3" s="1"/>
  <c r="H77" i="3"/>
  <c r="G77" i="3"/>
  <c r="G76" i="3" s="1"/>
  <c r="F77" i="3"/>
  <c r="E77" i="3"/>
  <c r="E76" i="3" s="1"/>
  <c r="D77" i="3"/>
  <c r="P74" i="3"/>
  <c r="P73" i="3"/>
  <c r="P72" i="3"/>
  <c r="O71" i="3"/>
  <c r="I71" i="3"/>
  <c r="H71" i="3"/>
  <c r="G71" i="3"/>
  <c r="F71" i="3"/>
  <c r="E71" i="3"/>
  <c r="D71" i="3"/>
  <c r="P70" i="3"/>
  <c r="P69" i="3"/>
  <c r="O68" i="3"/>
  <c r="I68" i="3"/>
  <c r="H68" i="3"/>
  <c r="G68" i="3"/>
  <c r="F68" i="3"/>
  <c r="E68" i="3"/>
  <c r="D68" i="3"/>
  <c r="P67" i="3"/>
  <c r="P66" i="3"/>
  <c r="P65" i="3"/>
  <c r="P64" i="3"/>
  <c r="O63" i="3"/>
  <c r="I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I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I45" i="3"/>
  <c r="H45" i="3"/>
  <c r="G45" i="3"/>
  <c r="F45" i="3"/>
  <c r="E45" i="3"/>
  <c r="D45" i="3"/>
  <c r="P44" i="3"/>
  <c r="P43" i="3"/>
  <c r="P42" i="3"/>
  <c r="P41" i="3"/>
  <c r="P40" i="3"/>
  <c r="P39" i="3"/>
  <c r="P38" i="3"/>
  <c r="O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I17" i="3"/>
  <c r="H17" i="3"/>
  <c r="G17" i="3"/>
  <c r="F17" i="3"/>
  <c r="E17" i="3"/>
  <c r="D17" i="3"/>
  <c r="P16" i="3"/>
  <c r="P15" i="3"/>
  <c r="P14" i="3"/>
  <c r="P13" i="3"/>
  <c r="P12" i="3"/>
  <c r="O11" i="3"/>
  <c r="I11" i="3"/>
  <c r="H11" i="3"/>
  <c r="H75" i="3" s="1"/>
  <c r="G11" i="3"/>
  <c r="F11" i="3"/>
  <c r="E11" i="3"/>
  <c r="D11" i="3"/>
  <c r="D75" i="3" s="1"/>
  <c r="P37" i="3" l="1"/>
  <c r="E75" i="3"/>
  <c r="E85" i="3" s="1"/>
  <c r="I75" i="3"/>
  <c r="I85" i="3" s="1"/>
  <c r="P53" i="3"/>
  <c r="P71" i="3"/>
  <c r="F76" i="3"/>
  <c r="F75" i="3"/>
  <c r="F85" i="3" s="1"/>
  <c r="G75" i="3"/>
  <c r="O75" i="3"/>
  <c r="P45" i="3"/>
  <c r="P63" i="3"/>
  <c r="P68" i="3"/>
  <c r="D76" i="3"/>
  <c r="D85" i="3" s="1"/>
  <c r="H76" i="3"/>
  <c r="H85" i="3" s="1"/>
  <c r="P27" i="3"/>
  <c r="P17" i="3"/>
  <c r="P11" i="3"/>
  <c r="G85" i="3"/>
  <c r="O85" i="3"/>
  <c r="P76" i="3"/>
  <c r="P75" i="3" l="1"/>
  <c r="P85" i="3" s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<sst xmlns="http://schemas.openxmlformats.org/spreadsheetml/2006/main" count="100" uniqueCount="100">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</sst>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0" xfId="0" applyFont="1"/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showGridLines="0" tabSelected="1" zoomScale="60" zoomScaleNormal="60" workbookViewId="0">
      <selection activeCell="F91" sqref="F91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3" t="s">
        <v>91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3:17" ht="21" customHeight="1" x14ac:dyDescent="0.25">
      <c r="C4" s="27" t="s">
        <v>92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3:17" ht="21" x14ac:dyDescent="0.25">
      <c r="C5" s="29" t="s">
        <v>93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3:17" ht="18.75" customHeight="1" x14ac:dyDescent="0.25">
      <c r="C6" s="31" t="s">
        <v>90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3:17" ht="20.25" customHeight="1" x14ac:dyDescent="0.25">
      <c r="C7" s="32" t="s">
        <v>76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1">
        <f t="shared" si="0"/>
        <v>42850210.119999997</v>
      </c>
      <c r="H11" s="11">
        <f t="shared" si="0"/>
        <v>50184741.719999999</v>
      </c>
      <c r="I11" s="11">
        <f t="shared" si="0"/>
        <v>32562499.580000002</v>
      </c>
      <c r="J11" s="11"/>
      <c r="K11" s="11"/>
      <c r="L11" s="11"/>
      <c r="M11" s="11"/>
      <c r="N11" s="11"/>
      <c r="O11" s="11">
        <f t="shared" si="0"/>
        <v>0</v>
      </c>
      <c r="P11" s="11">
        <f t="shared" si="0"/>
        <v>217883216.75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>
        <v>33644279.810000002</v>
      </c>
      <c r="I12" s="12">
        <v>27178757.710000001</v>
      </c>
      <c r="J12" s="12"/>
      <c r="K12" s="12"/>
      <c r="L12" s="12"/>
      <c r="M12" s="12"/>
      <c r="N12" s="12"/>
      <c r="O12" s="12">
        <v>0</v>
      </c>
      <c r="P12" s="12">
        <f>+D12+E12+F12+G12+H12+I12+J12+K12+L12+M12+N12+O12</f>
        <v>175120265.84999999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>
        <v>12436729.25</v>
      </c>
      <c r="I13" s="12">
        <v>1335766.5</v>
      </c>
      <c r="J13" s="12"/>
      <c r="K13" s="12"/>
      <c r="L13" s="12"/>
      <c r="M13" s="12"/>
      <c r="N13" s="12"/>
      <c r="O13" s="12">
        <v>0</v>
      </c>
      <c r="P13" s="12">
        <f t="shared" ref="P13:P16" si="1">+D13+E13+F13+G13+H13+I13+J13+K13+L13+M13+N13+O13</f>
        <v>18848561.75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/>
      <c r="K14" s="12"/>
      <c r="L14" s="12"/>
      <c r="M14" s="12"/>
      <c r="N14" s="12"/>
      <c r="O14" s="12">
        <v>0</v>
      </c>
      <c r="P14" s="12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/>
      <c r="K15" s="12"/>
      <c r="L15" s="12"/>
      <c r="M15" s="12"/>
      <c r="N15" s="12"/>
      <c r="O15" s="12">
        <v>0</v>
      </c>
      <c r="P15" s="12">
        <f t="shared" si="1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>
        <v>4103732.66</v>
      </c>
      <c r="I16" s="12">
        <v>4047975.37</v>
      </c>
      <c r="J16" s="12"/>
      <c r="K16" s="12"/>
      <c r="L16" s="12"/>
      <c r="M16" s="12"/>
      <c r="N16" s="12"/>
      <c r="O16" s="12">
        <v>0</v>
      </c>
      <c r="P16" s="12">
        <f t="shared" si="1"/>
        <v>23914389.150000002</v>
      </c>
    </row>
    <row r="17" spans="3:16" x14ac:dyDescent="0.25">
      <c r="C17" s="3" t="s">
        <v>7</v>
      </c>
      <c r="D17" s="16">
        <f t="shared" ref="D17:O17" si="2">+D18+D19+D20+D21+D22+D23+D24+D25+D26</f>
        <v>1115032.98</v>
      </c>
      <c r="E17" s="11">
        <f t="shared" si="2"/>
        <v>988303.05</v>
      </c>
      <c r="F17" s="11">
        <f t="shared" si="2"/>
        <v>1573776.7000000002</v>
      </c>
      <c r="G17" s="11">
        <f t="shared" si="2"/>
        <v>1740236.36</v>
      </c>
      <c r="H17" s="11">
        <f t="shared" si="2"/>
        <v>2582531.84</v>
      </c>
      <c r="I17" s="11">
        <f t="shared" si="2"/>
        <v>2776883.67</v>
      </c>
      <c r="J17" s="11"/>
      <c r="K17" s="11"/>
      <c r="L17" s="11"/>
      <c r="M17" s="11"/>
      <c r="N17" s="11"/>
      <c r="O17" s="11">
        <f t="shared" si="2"/>
        <v>0</v>
      </c>
      <c r="P17" s="11">
        <f>+P18+P19+P20+P21+P22+P23+P24+P25+P26</f>
        <v>10776764.600000001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>
        <v>1085776.33</v>
      </c>
      <c r="I18" s="12">
        <v>708764.36</v>
      </c>
      <c r="J18" s="12"/>
      <c r="K18" s="12"/>
      <c r="L18" s="12"/>
      <c r="M18" s="12"/>
      <c r="N18" s="12"/>
      <c r="O18" s="12">
        <v>0</v>
      </c>
      <c r="P18" s="12">
        <f>+D18+E18+F18+G18+H18+I18+J18+K18+L18+M18+N18+O18</f>
        <v>3992692.9499999997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>
        <v>225719.25</v>
      </c>
      <c r="I19" s="12">
        <v>79268.55</v>
      </c>
      <c r="J19" s="12"/>
      <c r="K19" s="12"/>
      <c r="L19" s="12"/>
      <c r="M19" s="12"/>
      <c r="N19" s="12"/>
      <c r="O19" s="12">
        <v>0</v>
      </c>
      <c r="P19" s="12">
        <f t="shared" ref="P19:P26" si="3">+D19+E19+F19+G19+H19+I19+J19+K19+L19+M19+N19+O19</f>
        <v>304987.8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>
        <v>0</v>
      </c>
      <c r="I20" s="12">
        <v>83650</v>
      </c>
      <c r="J20" s="12"/>
      <c r="K20" s="12"/>
      <c r="L20" s="12"/>
      <c r="M20" s="12"/>
      <c r="N20" s="12"/>
      <c r="O20" s="12">
        <v>0</v>
      </c>
      <c r="P20" s="12">
        <f t="shared" si="3"/>
        <v>565950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>
        <v>0</v>
      </c>
      <c r="I21" s="12">
        <v>3450</v>
      </c>
      <c r="J21" s="12"/>
      <c r="K21" s="12"/>
      <c r="L21" s="12"/>
      <c r="M21" s="12"/>
      <c r="N21" s="12"/>
      <c r="O21" s="12">
        <v>0</v>
      </c>
      <c r="P21" s="12">
        <f t="shared" si="3"/>
        <v>3450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>
        <v>345000</v>
      </c>
      <c r="I22" s="12">
        <v>345000</v>
      </c>
      <c r="J22" s="12"/>
      <c r="K22" s="12"/>
      <c r="L22" s="12"/>
      <c r="M22" s="12"/>
      <c r="N22" s="12"/>
      <c r="O22" s="12">
        <v>0</v>
      </c>
      <c r="P22" s="12">
        <f t="shared" si="3"/>
        <v>2070000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>
        <v>488519.26</v>
      </c>
      <c r="I23" s="12">
        <v>618656.88</v>
      </c>
      <c r="J23" s="12"/>
      <c r="K23" s="12"/>
      <c r="L23" s="12"/>
      <c r="M23" s="12"/>
      <c r="N23" s="12"/>
      <c r="O23" s="12">
        <v>0</v>
      </c>
      <c r="P23" s="12">
        <f t="shared" si="3"/>
        <v>2320572.9700000002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>
        <v>52805</v>
      </c>
      <c r="I24" s="12">
        <v>758402</v>
      </c>
      <c r="J24" s="12"/>
      <c r="K24" s="12"/>
      <c r="L24" s="12"/>
      <c r="M24" s="12"/>
      <c r="N24" s="12"/>
      <c r="O24" s="12">
        <v>0</v>
      </c>
      <c r="P24" s="12">
        <f t="shared" si="3"/>
        <v>811207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>
        <v>256800</v>
      </c>
      <c r="I25" s="12">
        <v>179691.88</v>
      </c>
      <c r="J25" s="12"/>
      <c r="K25" s="12"/>
      <c r="L25" s="12"/>
      <c r="M25" s="12"/>
      <c r="N25" s="12"/>
      <c r="O25" s="12">
        <v>0</v>
      </c>
      <c r="P25" s="12">
        <f t="shared" si="3"/>
        <v>579991.88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>
        <v>127912</v>
      </c>
      <c r="I26" s="12">
        <v>0</v>
      </c>
      <c r="J26" s="12"/>
      <c r="K26" s="12"/>
      <c r="L26" s="12"/>
      <c r="M26" s="12"/>
      <c r="N26" s="12"/>
      <c r="O26" s="12">
        <v>0</v>
      </c>
      <c r="P26" s="12">
        <f t="shared" si="3"/>
        <v>127912</v>
      </c>
    </row>
    <row r="27" spans="3:16" x14ac:dyDescent="0.25">
      <c r="C27" s="3" t="s">
        <v>17</v>
      </c>
      <c r="D27" s="19">
        <f t="shared" ref="D27:P27" si="4">+D28+D29+D30+D31+D32+D33+D34+D35+D36</f>
        <v>0</v>
      </c>
      <c r="E27" s="14">
        <f t="shared" si="4"/>
        <v>0</v>
      </c>
      <c r="F27" s="14">
        <f t="shared" si="4"/>
        <v>0</v>
      </c>
      <c r="G27" s="11">
        <f t="shared" si="4"/>
        <v>48800</v>
      </c>
      <c r="H27" s="11">
        <f t="shared" si="4"/>
        <v>2840458.49</v>
      </c>
      <c r="I27" s="11">
        <f t="shared" si="4"/>
        <v>2431315.9500000002</v>
      </c>
      <c r="J27" s="11"/>
      <c r="K27" s="11"/>
      <c r="L27" s="11"/>
      <c r="M27" s="11"/>
      <c r="N27" s="11"/>
      <c r="O27" s="11">
        <f t="shared" si="4"/>
        <v>0</v>
      </c>
      <c r="P27" s="11">
        <f t="shared" si="4"/>
        <v>5320574.4400000004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>
        <v>10400</v>
      </c>
      <c r="I28" s="12">
        <v>79635.89</v>
      </c>
      <c r="J28" s="12"/>
      <c r="K28" s="12"/>
      <c r="L28" s="12"/>
      <c r="M28" s="12"/>
      <c r="N28" s="12"/>
      <c r="O28" s="12">
        <v>0</v>
      </c>
      <c r="P28" s="12">
        <f>+D28+E28+F28+G28+H28+I28+J28+K28+L28+M28+N28+O28</f>
        <v>138835.89000000001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>
        <v>0</v>
      </c>
      <c r="I29" s="12">
        <v>4599</v>
      </c>
      <c r="J29" s="12"/>
      <c r="K29" s="12"/>
      <c r="L29" s="12"/>
      <c r="M29" s="12"/>
      <c r="N29" s="12"/>
      <c r="O29" s="12">
        <v>0</v>
      </c>
      <c r="P29" s="12">
        <f t="shared" ref="P29:P36" si="5">+D29+E29+F29+G29+H29+I29+J29+K29+L29+M29+N29+O29</f>
        <v>4599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>
        <v>289733.90000000002</v>
      </c>
      <c r="I30" s="12">
        <v>16484.240000000002</v>
      </c>
      <c r="J30" s="12"/>
      <c r="K30" s="12"/>
      <c r="L30" s="12"/>
      <c r="M30" s="12"/>
      <c r="N30" s="12"/>
      <c r="O30" s="12">
        <v>0</v>
      </c>
      <c r="P30" s="12">
        <f t="shared" si="5"/>
        <v>306218.14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2">
        <v>8152.97</v>
      </c>
      <c r="J31" s="12"/>
      <c r="K31" s="12"/>
      <c r="L31" s="12"/>
      <c r="M31" s="12"/>
      <c r="N31" s="12"/>
      <c r="O31" s="12">
        <v>0</v>
      </c>
      <c r="P31" s="12">
        <f t="shared" si="5"/>
        <v>8152.97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>
        <v>5428</v>
      </c>
      <c r="I32" s="12">
        <v>7235.86</v>
      </c>
      <c r="J32" s="12"/>
      <c r="K32" s="12"/>
      <c r="L32" s="12"/>
      <c r="M32" s="12"/>
      <c r="N32" s="12"/>
      <c r="O32" s="12">
        <v>0</v>
      </c>
      <c r="P32" s="12">
        <f t="shared" si="5"/>
        <v>12663.86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>
        <v>0</v>
      </c>
      <c r="I33" s="12">
        <v>6314.66</v>
      </c>
      <c r="J33" s="12"/>
      <c r="K33" s="12"/>
      <c r="L33" s="12"/>
      <c r="M33" s="12"/>
      <c r="N33" s="12"/>
      <c r="O33" s="12">
        <v>0</v>
      </c>
      <c r="P33" s="12">
        <f t="shared" si="5"/>
        <v>6314.66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>
        <v>2281920.2200000002</v>
      </c>
      <c r="I34" s="12">
        <v>2246575</v>
      </c>
      <c r="J34" s="12"/>
      <c r="K34" s="12"/>
      <c r="L34" s="12"/>
      <c r="M34" s="12"/>
      <c r="N34" s="12"/>
      <c r="O34" s="12">
        <v>0</v>
      </c>
      <c r="P34" s="12">
        <f t="shared" si="5"/>
        <v>4528495.2200000007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/>
      <c r="K35" s="13"/>
      <c r="L35" s="13"/>
      <c r="M35" s="13"/>
      <c r="N35" s="13"/>
      <c r="O35" s="13">
        <v>0</v>
      </c>
      <c r="P35" s="12">
        <f t="shared" si="5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>
        <v>252976.37</v>
      </c>
      <c r="I36" s="12">
        <v>62318.33</v>
      </c>
      <c r="J36" s="12"/>
      <c r="K36" s="12"/>
      <c r="L36" s="12"/>
      <c r="M36" s="12"/>
      <c r="N36" s="12"/>
      <c r="O36" s="12">
        <v>0</v>
      </c>
      <c r="P36" s="12">
        <f t="shared" si="5"/>
        <v>315294.7</v>
      </c>
    </row>
    <row r="37" spans="3:16" x14ac:dyDescent="0.25">
      <c r="C37" s="3" t="s">
        <v>27</v>
      </c>
      <c r="D37" s="19">
        <f t="shared" ref="D37:P37" si="6">+D38+D39+D40+D41+D42+D43+D44</f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>
        <f t="shared" si="6"/>
        <v>0</v>
      </c>
      <c r="I37" s="14">
        <f t="shared" si="6"/>
        <v>0</v>
      </c>
      <c r="J37" s="14"/>
      <c r="K37" s="14"/>
      <c r="L37" s="14"/>
      <c r="M37" s="14"/>
      <c r="N37" s="14"/>
      <c r="O37" s="14">
        <f t="shared" si="6"/>
        <v>0</v>
      </c>
      <c r="P37" s="14">
        <f t="shared" si="6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/>
      <c r="K38" s="13"/>
      <c r="L38" s="13"/>
      <c r="M38" s="13"/>
      <c r="N38" s="13"/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/>
      <c r="K39" s="13"/>
      <c r="L39" s="13"/>
      <c r="M39" s="13"/>
      <c r="N39" s="13"/>
      <c r="O39" s="13">
        <v>0</v>
      </c>
      <c r="P39" s="13">
        <f t="shared" ref="P39:P52" si="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/>
      <c r="K40" s="13"/>
      <c r="L40" s="13"/>
      <c r="M40" s="13"/>
      <c r="N40" s="13"/>
      <c r="O40" s="13">
        <v>0</v>
      </c>
      <c r="P40" s="13">
        <f t="shared" si="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/>
      <c r="K41" s="13"/>
      <c r="L41" s="13"/>
      <c r="M41" s="13"/>
      <c r="N41" s="13"/>
      <c r="O41" s="13">
        <v>0</v>
      </c>
      <c r="P41" s="13">
        <f t="shared" si="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/>
      <c r="K42" s="13"/>
      <c r="L42" s="13"/>
      <c r="M42" s="13"/>
      <c r="N42" s="13"/>
      <c r="O42" s="13">
        <v>0</v>
      </c>
      <c r="P42" s="13">
        <f t="shared" si="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/>
      <c r="K43" s="13"/>
      <c r="L43" s="13"/>
      <c r="M43" s="13"/>
      <c r="N43" s="13"/>
      <c r="O43" s="13">
        <v>0</v>
      </c>
      <c r="P43" s="13">
        <f t="shared" si="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/>
      <c r="K44" s="13"/>
      <c r="L44" s="13"/>
      <c r="M44" s="13"/>
      <c r="N44" s="13"/>
      <c r="O44" s="13">
        <v>0</v>
      </c>
      <c r="P44" s="13">
        <f t="shared" si="7"/>
        <v>0</v>
      </c>
    </row>
    <row r="45" spans="3:16" x14ac:dyDescent="0.25">
      <c r="C45" s="4" t="s">
        <v>35</v>
      </c>
      <c r="D45" s="19">
        <f t="shared" ref="D45:O45" si="8">+D46+D47+D48+D49+D50+D51+D52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4"/>
      <c r="K45" s="14"/>
      <c r="L45" s="14"/>
      <c r="M45" s="14"/>
      <c r="N45" s="14"/>
      <c r="O45" s="14">
        <f t="shared" si="8"/>
        <v>0</v>
      </c>
      <c r="P45" s="13">
        <f t="shared" si="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/>
      <c r="K46" s="13"/>
      <c r="L46" s="13"/>
      <c r="M46" s="13"/>
      <c r="N46" s="13"/>
      <c r="O46" s="13">
        <v>0</v>
      </c>
      <c r="P46" s="13">
        <f t="shared" si="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/>
      <c r="K47" s="13"/>
      <c r="L47" s="13"/>
      <c r="M47" s="13"/>
      <c r="N47" s="13"/>
      <c r="O47" s="13">
        <v>0</v>
      </c>
      <c r="P47" s="13">
        <f t="shared" si="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/>
      <c r="K48" s="13"/>
      <c r="L48" s="13"/>
      <c r="M48" s="13"/>
      <c r="N48" s="13"/>
      <c r="O48" s="13">
        <v>0</v>
      </c>
      <c r="P48" s="13">
        <f t="shared" si="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/>
      <c r="K49" s="13"/>
      <c r="L49" s="13"/>
      <c r="M49" s="13"/>
      <c r="N49" s="13"/>
      <c r="O49" s="13">
        <v>0</v>
      </c>
      <c r="P49" s="13">
        <f t="shared" si="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/>
      <c r="K50" s="13"/>
      <c r="L50" s="13"/>
      <c r="M50" s="13"/>
      <c r="N50" s="13"/>
      <c r="O50" s="13">
        <v>0</v>
      </c>
      <c r="P50" s="13">
        <f t="shared" si="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/>
      <c r="K51" s="13"/>
      <c r="L51" s="13"/>
      <c r="M51" s="13"/>
      <c r="N51" s="13"/>
      <c r="O51" s="13">
        <v>0</v>
      </c>
      <c r="P51" s="13">
        <f t="shared" si="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/>
      <c r="K52" s="13"/>
      <c r="L52" s="13"/>
      <c r="M52" s="13"/>
      <c r="N52" s="13"/>
      <c r="O52" s="13">
        <v>0</v>
      </c>
      <c r="P52" s="13">
        <f t="shared" si="7"/>
        <v>0</v>
      </c>
    </row>
    <row r="53" spans="3:16" x14ac:dyDescent="0.25">
      <c r="C53" s="3" t="s">
        <v>43</v>
      </c>
      <c r="D53" s="19">
        <f t="shared" ref="D53:P53" si="9">+D54+D55+D56+D57+D58+D59+D60+D61+D62</f>
        <v>0</v>
      </c>
      <c r="E53" s="14">
        <f t="shared" si="9"/>
        <v>0</v>
      </c>
      <c r="F53" s="14">
        <f t="shared" si="9"/>
        <v>0</v>
      </c>
      <c r="G53" s="11">
        <f t="shared" si="9"/>
        <v>180642</v>
      </c>
      <c r="H53" s="11">
        <f t="shared" si="9"/>
        <v>0</v>
      </c>
      <c r="I53" s="11">
        <f t="shared" si="9"/>
        <v>0</v>
      </c>
      <c r="J53" s="11"/>
      <c r="K53" s="11"/>
      <c r="L53" s="11"/>
      <c r="M53" s="11"/>
      <c r="N53" s="11"/>
      <c r="O53" s="11">
        <f t="shared" si="9"/>
        <v>0</v>
      </c>
      <c r="P53" s="11">
        <f t="shared" si="9"/>
        <v>180642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/>
      <c r="K54" s="13"/>
      <c r="L54" s="13"/>
      <c r="M54" s="13"/>
      <c r="N54" s="12"/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/>
      <c r="K55" s="13"/>
      <c r="L55" s="13"/>
      <c r="M55" s="13"/>
      <c r="N55" s="12"/>
      <c r="O55" s="13">
        <v>0</v>
      </c>
      <c r="P55" s="13">
        <f t="shared" ref="P55:P62" si="10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/>
      <c r="K56" s="13"/>
      <c r="L56" s="13"/>
      <c r="M56" s="13"/>
      <c r="N56" s="12"/>
      <c r="O56" s="13">
        <v>0</v>
      </c>
      <c r="P56" s="13">
        <f t="shared" si="10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/>
      <c r="K57" s="13"/>
      <c r="L57" s="13"/>
      <c r="M57" s="13"/>
      <c r="N57" s="12"/>
      <c r="O57" s="13">
        <v>0</v>
      </c>
      <c r="P57" s="13">
        <f t="shared" si="10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/>
      <c r="K58" s="12"/>
      <c r="L58" s="13"/>
      <c r="M58" s="13"/>
      <c r="N58" s="12"/>
      <c r="O58" s="13">
        <v>0</v>
      </c>
      <c r="P58" s="12">
        <f t="shared" si="10"/>
        <v>0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/>
      <c r="K59" s="13"/>
      <c r="L59" s="13"/>
      <c r="M59" s="13"/>
      <c r="N59" s="12"/>
      <c r="O59" s="13">
        <v>0</v>
      </c>
      <c r="P59" s="13">
        <f t="shared" si="10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/>
      <c r="K60" s="13"/>
      <c r="L60" s="13"/>
      <c r="M60" s="13"/>
      <c r="N60" s="12"/>
      <c r="O60" s="13">
        <v>0</v>
      </c>
      <c r="P60" s="13">
        <f t="shared" si="10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/>
      <c r="K61" s="13"/>
      <c r="L61" s="13"/>
      <c r="M61" s="13"/>
      <c r="N61" s="12"/>
      <c r="O61" s="13">
        <v>0</v>
      </c>
      <c r="P61" s="13">
        <f t="shared" si="10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>
        <v>0</v>
      </c>
      <c r="I62" s="12">
        <v>0</v>
      </c>
      <c r="J62" s="12"/>
      <c r="K62" s="12"/>
      <c r="L62" s="12"/>
      <c r="M62" s="12"/>
      <c r="N62" s="12"/>
      <c r="O62" s="12">
        <v>0</v>
      </c>
      <c r="P62" s="12">
        <f t="shared" si="10"/>
        <v>180642</v>
      </c>
    </row>
    <row r="63" spans="3:16" x14ac:dyDescent="0.25">
      <c r="C63" s="3" t="s">
        <v>53</v>
      </c>
      <c r="D63" s="19">
        <f t="shared" ref="D63:P63" si="11">+D64+D65+D66+D67</f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>
        <f t="shared" si="11"/>
        <v>0</v>
      </c>
      <c r="I63" s="14">
        <f t="shared" si="11"/>
        <v>0</v>
      </c>
      <c r="J63" s="14"/>
      <c r="K63" s="14"/>
      <c r="L63" s="14"/>
      <c r="M63" s="14"/>
      <c r="N63" s="11"/>
      <c r="O63" s="14">
        <f t="shared" si="11"/>
        <v>0</v>
      </c>
      <c r="P63" s="14">
        <f t="shared" si="11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/>
      <c r="K64" s="13"/>
      <c r="L64" s="13"/>
      <c r="M64" s="13"/>
      <c r="N64" s="12"/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/>
      <c r="K65" s="13"/>
      <c r="L65" s="13"/>
      <c r="M65" s="13"/>
      <c r="N65" s="12"/>
      <c r="O65" s="13">
        <v>0</v>
      </c>
      <c r="P65" s="13">
        <f t="shared" ref="P65:P67" si="12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/>
      <c r="K66" s="13"/>
      <c r="L66" s="13"/>
      <c r="M66" s="13"/>
      <c r="N66" s="12"/>
      <c r="O66" s="13">
        <v>0</v>
      </c>
      <c r="P66" s="13">
        <f t="shared" si="12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/>
      <c r="K67" s="13"/>
      <c r="L67" s="13"/>
      <c r="M67" s="13"/>
      <c r="N67" s="13"/>
      <c r="O67" s="13">
        <v>0</v>
      </c>
      <c r="P67" s="13">
        <f t="shared" si="12"/>
        <v>0</v>
      </c>
    </row>
    <row r="68" spans="3:16" x14ac:dyDescent="0.25">
      <c r="C68" s="3" t="s">
        <v>58</v>
      </c>
      <c r="D68" s="19">
        <f t="shared" ref="D68:P68" si="13">+D69+D70</f>
        <v>0</v>
      </c>
      <c r="E68" s="14">
        <f t="shared" si="13"/>
        <v>0</v>
      </c>
      <c r="F68" s="14">
        <f t="shared" si="13"/>
        <v>0</v>
      </c>
      <c r="G68" s="14">
        <f t="shared" si="13"/>
        <v>0</v>
      </c>
      <c r="H68" s="14">
        <f t="shared" si="13"/>
        <v>0</v>
      </c>
      <c r="I68" s="14">
        <f t="shared" si="13"/>
        <v>0</v>
      </c>
      <c r="J68" s="14"/>
      <c r="K68" s="14"/>
      <c r="L68" s="14"/>
      <c r="M68" s="14"/>
      <c r="N68" s="14"/>
      <c r="O68" s="14">
        <f t="shared" si="13"/>
        <v>0</v>
      </c>
      <c r="P68" s="14">
        <f t="shared" si="13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/>
      <c r="K69" s="13"/>
      <c r="L69" s="13"/>
      <c r="M69" s="13"/>
      <c r="N69" s="13"/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/>
      <c r="K70" s="13"/>
      <c r="L70" s="13"/>
      <c r="M70" s="13"/>
      <c r="N70" s="13"/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14">+D72+D73+D74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/>
      <c r="K71" s="14"/>
      <c r="L71" s="14"/>
      <c r="M71" s="14"/>
      <c r="N71" s="14"/>
      <c r="O71" s="14">
        <f t="shared" si="14"/>
        <v>0</v>
      </c>
      <c r="P71" s="14">
        <f t="shared" si="14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/>
      <c r="K72" s="13"/>
      <c r="L72" s="13"/>
      <c r="M72" s="13"/>
      <c r="N72" s="13"/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/>
      <c r="K73" s="13"/>
      <c r="L73" s="13"/>
      <c r="M73" s="13"/>
      <c r="N73" s="13"/>
      <c r="O73" s="13">
        <v>0</v>
      </c>
      <c r="P73" s="13">
        <f t="shared" ref="P73:P74" si="15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/>
      <c r="K74" s="13"/>
      <c r="L74" s="13"/>
      <c r="M74" s="13"/>
      <c r="N74" s="13"/>
      <c r="O74" s="13">
        <v>0</v>
      </c>
      <c r="P74" s="13">
        <f t="shared" si="15"/>
        <v>0</v>
      </c>
    </row>
    <row r="75" spans="3:16" x14ac:dyDescent="0.25">
      <c r="C75" s="10" t="s">
        <v>94</v>
      </c>
      <c r="D75" s="20">
        <f t="shared" ref="D75:P75" si="16">+D11+D17+D27+D37+D45+D53+D63+D68+D71</f>
        <v>32084326.5</v>
      </c>
      <c r="E75" s="15">
        <f t="shared" si="16"/>
        <v>31758376.27</v>
      </c>
      <c r="F75" s="15">
        <f t="shared" si="16"/>
        <v>32120175.289999999</v>
      </c>
      <c r="G75" s="15">
        <f t="shared" si="16"/>
        <v>44819888.479999997</v>
      </c>
      <c r="H75" s="15">
        <f t="shared" si="16"/>
        <v>55607732.050000004</v>
      </c>
      <c r="I75" s="15">
        <f t="shared" si="16"/>
        <v>37770699.200000003</v>
      </c>
      <c r="J75" s="15"/>
      <c r="K75" s="15"/>
      <c r="L75" s="15"/>
      <c r="M75" s="15"/>
      <c r="N75" s="15"/>
      <c r="O75" s="15">
        <f t="shared" si="16"/>
        <v>0</v>
      </c>
      <c r="P75" s="15">
        <f t="shared" si="16"/>
        <v>234161197.78999999</v>
      </c>
    </row>
    <row r="76" spans="3:16" x14ac:dyDescent="0.25">
      <c r="C76" s="1" t="s">
        <v>67</v>
      </c>
      <c r="D76" s="22">
        <f t="shared" ref="D76:P76" si="17">+D77+D80+D83</f>
        <v>0</v>
      </c>
      <c r="E76" s="22">
        <f t="shared" si="17"/>
        <v>0</v>
      </c>
      <c r="F76" s="22">
        <f t="shared" si="17"/>
        <v>0</v>
      </c>
      <c r="G76" s="22">
        <f t="shared" si="17"/>
        <v>0</v>
      </c>
      <c r="H76" s="22">
        <f t="shared" si="17"/>
        <v>0</v>
      </c>
      <c r="I76" s="22">
        <f t="shared" si="17"/>
        <v>0</v>
      </c>
      <c r="J76" s="22"/>
      <c r="K76" s="22"/>
      <c r="L76" s="22"/>
      <c r="M76" s="22"/>
      <c r="N76" s="22"/>
      <c r="O76" s="22">
        <f t="shared" si="17"/>
        <v>0</v>
      </c>
      <c r="P76" s="22">
        <f t="shared" si="17"/>
        <v>0</v>
      </c>
    </row>
    <row r="77" spans="3:16" x14ac:dyDescent="0.25">
      <c r="C77" s="3" t="s">
        <v>68</v>
      </c>
      <c r="D77" s="21">
        <f t="shared" ref="D77:P77" si="18">+D78+D79</f>
        <v>0</v>
      </c>
      <c r="E77" s="21">
        <f t="shared" si="18"/>
        <v>0</v>
      </c>
      <c r="F77" s="21">
        <f t="shared" si="18"/>
        <v>0</v>
      </c>
      <c r="G77" s="21">
        <f t="shared" si="18"/>
        <v>0</v>
      </c>
      <c r="H77" s="21">
        <f t="shared" si="18"/>
        <v>0</v>
      </c>
      <c r="I77" s="21">
        <f t="shared" si="18"/>
        <v>0</v>
      </c>
      <c r="J77" s="21"/>
      <c r="K77" s="21"/>
      <c r="L77" s="21"/>
      <c r="M77" s="21"/>
      <c r="N77" s="21"/>
      <c r="O77" s="21">
        <f t="shared" si="18"/>
        <v>0</v>
      </c>
      <c r="P77" s="21">
        <f t="shared" si="18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/>
      <c r="K78" s="21"/>
      <c r="L78" s="21"/>
      <c r="M78" s="21"/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/>
      <c r="K79" s="21"/>
      <c r="L79" s="21"/>
      <c r="M79" s="21"/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19">+D81+D82</f>
        <v>0</v>
      </c>
      <c r="E80" s="21">
        <f t="shared" si="19"/>
        <v>0</v>
      </c>
      <c r="F80" s="21">
        <f t="shared" si="19"/>
        <v>0</v>
      </c>
      <c r="G80" s="21">
        <f t="shared" si="19"/>
        <v>0</v>
      </c>
      <c r="H80" s="21">
        <f t="shared" si="19"/>
        <v>0</v>
      </c>
      <c r="I80" s="21">
        <f t="shared" si="19"/>
        <v>0</v>
      </c>
      <c r="J80" s="21"/>
      <c r="K80" s="21"/>
      <c r="L80" s="21"/>
      <c r="M80" s="21"/>
      <c r="N80" s="21"/>
      <c r="O80" s="21">
        <f t="shared" si="19"/>
        <v>0</v>
      </c>
      <c r="P80" s="21">
        <f t="shared" si="19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/>
      <c r="K81" s="21"/>
      <c r="L81" s="21"/>
      <c r="M81" s="21"/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/>
      <c r="K82" s="21"/>
      <c r="L82" s="21"/>
      <c r="M82" s="21"/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20">+D84</f>
        <v>0</v>
      </c>
      <c r="E83" s="21">
        <f t="shared" si="20"/>
        <v>0</v>
      </c>
      <c r="F83" s="21">
        <f t="shared" si="20"/>
        <v>0</v>
      </c>
      <c r="G83" s="21">
        <f t="shared" si="20"/>
        <v>0</v>
      </c>
      <c r="H83" s="21">
        <f t="shared" si="20"/>
        <v>0</v>
      </c>
      <c r="I83" s="21">
        <f t="shared" si="20"/>
        <v>0</v>
      </c>
      <c r="J83" s="21"/>
      <c r="K83" s="21"/>
      <c r="L83" s="21"/>
      <c r="M83" s="21"/>
      <c r="N83" s="21"/>
      <c r="O83" s="21">
        <f t="shared" si="20"/>
        <v>0</v>
      </c>
      <c r="P83" s="21">
        <f t="shared" si="20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/>
      <c r="K84" s="21"/>
      <c r="L84" s="21"/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21">+D75+D76</f>
        <v>32084326.5</v>
      </c>
      <c r="E85" s="23">
        <f t="shared" si="21"/>
        <v>31758376.27</v>
      </c>
      <c r="F85" s="23">
        <f t="shared" si="21"/>
        <v>32120175.289999999</v>
      </c>
      <c r="G85" s="23">
        <f t="shared" si="21"/>
        <v>44819888.479999997</v>
      </c>
      <c r="H85" s="23">
        <f t="shared" si="21"/>
        <v>55607732.050000004</v>
      </c>
      <c r="I85" s="23">
        <f t="shared" si="21"/>
        <v>37770699.200000003</v>
      </c>
      <c r="J85" s="23"/>
      <c r="K85" s="23"/>
      <c r="L85" s="23"/>
      <c r="M85" s="23"/>
      <c r="N85" s="23"/>
      <c r="O85" s="23">
        <f t="shared" si="21"/>
        <v>0</v>
      </c>
      <c r="P85" s="23">
        <f t="shared" si="21"/>
        <v>234161197.78999999</v>
      </c>
    </row>
    <row r="89" spans="3:16" ht="21.75" thickBot="1" x14ac:dyDescent="0.4">
      <c r="C89" s="35"/>
    </row>
    <row r="90" spans="3:16" ht="21.75" thickBot="1" x14ac:dyDescent="0.3">
      <c r="C90" s="36" t="s">
        <v>97</v>
      </c>
    </row>
    <row r="91" spans="3:16" ht="63.75" thickBot="1" x14ac:dyDescent="0.4">
      <c r="C91" s="37" t="s">
        <v>98</v>
      </c>
    </row>
    <row r="92" spans="3:16" ht="105.75" thickBot="1" x14ac:dyDescent="0.4">
      <c r="C92" s="38" t="s">
        <v>99</v>
      </c>
    </row>
    <row r="101" spans="3:6" x14ac:dyDescent="0.25">
      <c r="C101" s="24" t="s">
        <v>95</v>
      </c>
      <c r="D101" s="25"/>
      <c r="E101" s="25"/>
      <c r="F101" s="25"/>
    </row>
    <row r="102" spans="3:6" x14ac:dyDescent="0.25">
      <c r="C102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2021-12-26T21:54:26Z</dcterms:modified>
</cp:coreProperties>
</file>