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Yndhira Neuman\Desktop\EJECUCIONES 2021\"/>
    </mc:Choice>
  </mc:AlternateContent>
  <bookViews>
    <workbookView xWindow="0" yWindow="0" windowWidth="2370" windowHeight="0"/>
  </bookViews>
  <sheets>
    <sheet name="P3 Ejecucion " sheetId="3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84" i="3" l="1"/>
  <c r="P83" i="3" s="1"/>
  <c r="O83" i="3"/>
  <c r="J83" i="3"/>
  <c r="I83" i="3"/>
  <c r="H83" i="3"/>
  <c r="G83" i="3"/>
  <c r="F83" i="3"/>
  <c r="E83" i="3"/>
  <c r="D83" i="3"/>
  <c r="P82" i="3"/>
  <c r="P81" i="3"/>
  <c r="O80" i="3"/>
  <c r="J80" i="3"/>
  <c r="I80" i="3"/>
  <c r="I76" i="3" s="1"/>
  <c r="H80" i="3"/>
  <c r="G80" i="3"/>
  <c r="F80" i="3"/>
  <c r="E80" i="3"/>
  <c r="E76" i="3" s="1"/>
  <c r="D80" i="3"/>
  <c r="P79" i="3"/>
  <c r="P77" i="3" s="1"/>
  <c r="P78" i="3"/>
  <c r="O77" i="3"/>
  <c r="J77" i="3"/>
  <c r="I77" i="3"/>
  <c r="H77" i="3"/>
  <c r="H76" i="3" s="1"/>
  <c r="G77" i="3"/>
  <c r="F77" i="3"/>
  <c r="E77" i="3"/>
  <c r="D77" i="3"/>
  <c r="D76" i="3" s="1"/>
  <c r="P74" i="3"/>
  <c r="P73" i="3"/>
  <c r="P72" i="3"/>
  <c r="O71" i="3"/>
  <c r="J71" i="3"/>
  <c r="I71" i="3"/>
  <c r="H71" i="3"/>
  <c r="G71" i="3"/>
  <c r="F71" i="3"/>
  <c r="E71" i="3"/>
  <c r="D71" i="3"/>
  <c r="P70" i="3"/>
  <c r="P69" i="3"/>
  <c r="P68" i="3" s="1"/>
  <c r="O68" i="3"/>
  <c r="J68" i="3"/>
  <c r="I68" i="3"/>
  <c r="H68" i="3"/>
  <c r="G68" i="3"/>
  <c r="F68" i="3"/>
  <c r="E68" i="3"/>
  <c r="D68" i="3"/>
  <c r="P67" i="3"/>
  <c r="P66" i="3"/>
  <c r="P65" i="3"/>
  <c r="P64" i="3"/>
  <c r="O63" i="3"/>
  <c r="J63" i="3"/>
  <c r="I63" i="3"/>
  <c r="H63" i="3"/>
  <c r="G63" i="3"/>
  <c r="F63" i="3"/>
  <c r="E63" i="3"/>
  <c r="D63" i="3"/>
  <c r="P62" i="3"/>
  <c r="P61" i="3"/>
  <c r="P60" i="3"/>
  <c r="P59" i="3"/>
  <c r="P58" i="3"/>
  <c r="P57" i="3"/>
  <c r="P56" i="3"/>
  <c r="P55" i="3"/>
  <c r="P54" i="3"/>
  <c r="O53" i="3"/>
  <c r="J53" i="3"/>
  <c r="I53" i="3"/>
  <c r="H53" i="3"/>
  <c r="G53" i="3"/>
  <c r="F53" i="3"/>
  <c r="E53" i="3"/>
  <c r="D53" i="3"/>
  <c r="P52" i="3"/>
  <c r="P51" i="3"/>
  <c r="P50" i="3"/>
  <c r="P49" i="3"/>
  <c r="P48" i="3"/>
  <c r="P47" i="3"/>
  <c r="P46" i="3"/>
  <c r="O45" i="3"/>
  <c r="J45" i="3"/>
  <c r="I45" i="3"/>
  <c r="H45" i="3"/>
  <c r="G45" i="3"/>
  <c r="F45" i="3"/>
  <c r="E45" i="3"/>
  <c r="D45" i="3"/>
  <c r="P45" i="3" s="1"/>
  <c r="P44" i="3"/>
  <c r="P43" i="3"/>
  <c r="P42" i="3"/>
  <c r="P41" i="3"/>
  <c r="P40" i="3"/>
  <c r="P39" i="3"/>
  <c r="P38" i="3"/>
  <c r="O37" i="3"/>
  <c r="J37" i="3"/>
  <c r="I37" i="3"/>
  <c r="H37" i="3"/>
  <c r="G37" i="3"/>
  <c r="F37" i="3"/>
  <c r="E37" i="3"/>
  <c r="D37" i="3"/>
  <c r="P36" i="3"/>
  <c r="P35" i="3"/>
  <c r="P34" i="3"/>
  <c r="P33" i="3"/>
  <c r="P32" i="3"/>
  <c r="P31" i="3"/>
  <c r="P30" i="3"/>
  <c r="P29" i="3"/>
  <c r="P28" i="3"/>
  <c r="O27" i="3"/>
  <c r="J27" i="3"/>
  <c r="I27" i="3"/>
  <c r="H27" i="3"/>
  <c r="G27" i="3"/>
  <c r="F27" i="3"/>
  <c r="E27" i="3"/>
  <c r="D27" i="3"/>
  <c r="P26" i="3"/>
  <c r="P25" i="3"/>
  <c r="P24" i="3"/>
  <c r="P23" i="3"/>
  <c r="P22" i="3"/>
  <c r="P21" i="3"/>
  <c r="P20" i="3"/>
  <c r="P19" i="3"/>
  <c r="P18" i="3"/>
  <c r="O17" i="3"/>
  <c r="J17" i="3"/>
  <c r="I17" i="3"/>
  <c r="H17" i="3"/>
  <c r="G17" i="3"/>
  <c r="F17" i="3"/>
  <c r="E17" i="3"/>
  <c r="D17" i="3"/>
  <c r="P16" i="3"/>
  <c r="P15" i="3"/>
  <c r="P14" i="3"/>
  <c r="P13" i="3"/>
  <c r="P12" i="3"/>
  <c r="O11" i="3"/>
  <c r="O75" i="3" s="1"/>
  <c r="J11" i="3"/>
  <c r="I11" i="3"/>
  <c r="H11" i="3"/>
  <c r="G11" i="3"/>
  <c r="G75" i="3" s="1"/>
  <c r="F11" i="3"/>
  <c r="E11" i="3"/>
  <c r="D11" i="3"/>
  <c r="P37" i="3" l="1"/>
  <c r="P63" i="3"/>
  <c r="I75" i="3"/>
  <c r="I85" i="3" s="1"/>
  <c r="P53" i="3"/>
  <c r="P71" i="3"/>
  <c r="E75" i="3"/>
  <c r="E85" i="3" s="1"/>
  <c r="F75" i="3"/>
  <c r="J75" i="3"/>
  <c r="J85" i="3" s="1"/>
  <c r="G76" i="3"/>
  <c r="O76" i="3"/>
  <c r="P80" i="3"/>
  <c r="P76" i="3" s="1"/>
  <c r="F76" i="3"/>
  <c r="J76" i="3"/>
  <c r="D75" i="3"/>
  <c r="D85" i="3" s="1"/>
  <c r="H75" i="3"/>
  <c r="H85" i="3" s="1"/>
  <c r="P27" i="3"/>
  <c r="P17" i="3"/>
  <c r="P11" i="3"/>
  <c r="G85" i="3"/>
  <c r="O85" i="3"/>
  <c r="F85" i="3" l="1"/>
  <c r="P75" i="3"/>
  <c r="P85" i="3" s="1"/>
</calcChain>
</file>

<file path=xl/sharedStrings.xml><?xml version="1.0" encoding="utf-8"?>
<sst xmlns="http://schemas.openxmlformats.org/spreadsheetml/2006/main" count="98" uniqueCount="98">
  <si>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</si>
  <si>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</si>
  <si>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</si>
  <si>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</si>
  <si>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</si>
  <si>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</si>
  <si>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</si>
  <si>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</si>
  <si>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</si>
  <si>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</si>
  <si>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</si>
  <si>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</si>
  <si>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</si>
  <si>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</si>
  <si>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</si>
  <si>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</si>
  <si>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</si>
  <si>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</si>
  <si>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</si>
  <si>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</si>
  <si>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</si>
  <si>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</si>
  <si>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</si>
  <si>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</si>
  <si>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</si>
  <si>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</si>
  <si>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</si>
  <si>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</si>
  <si>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</si>
  <si>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</si>
  <si>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</si>
  <si>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</si>
  <si>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</si>
  <si>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</si>
  <si>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</si>
  <si>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</si>
  <si>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</si>
  <si>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</si>
  <si>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</si>
  <si>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</si>
  <si>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</si>
  <si>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</si>
  <si>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</si>
  <si>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</si>
  <si>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</si>
  <si>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</si>
  <si>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</si>
  <si>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</si>
  <si>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</si>
  <si>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</si>
  <si>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</si>
  <si>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</si>
  <si>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</si>
  <si>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</si>
  <si>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</si>
  <si>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</si>
  <si>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</si>
  <si>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</si>
  <si>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</si>
  <si>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</si>
  <si>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</si>
  <si>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</si>
  <si>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</si>
  <si>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</si>
  <si>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</si>
  <si>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</si>
  <si>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</si>
  <si>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</si>
  <si>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</si>
  <si>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</si>
  <si>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</si>
  <si>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</si>
  <si>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</si>
  <si>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</si>
  <si>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</si>
  <si>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</si>
  <si>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</si>
  <si>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</si>
  <si>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</si>
  <si>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</si>
  <si>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</si>
  <si>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</si>
  <si>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</si>
  <si>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</si>
  <si>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</si>
  <si>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</si>
  <si>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</si>
  <si>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</si>
  <si>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</si>
  <si>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</si>
  <si>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Ejecución de Gasto y Aplicaciones financieras </t>
  </si>
  <si>
    <t>Ministerio de Hacienda</t>
  </si>
  <si>
    <t>Dirección General de Bienes nacionales</t>
  </si>
  <si>
    <t>Año 2021</t>
  </si>
  <si>
    <t>Total de Gastos</t>
  </si>
  <si>
    <r>
      <rPr>
        <b/>
        <sz val="18"/>
        <color theme="1"/>
        <rFont val="Calibri"/>
        <family val="2"/>
        <scheme val="minor"/>
      </rPr>
      <t>Presupuesto aprobado:</t>
    </r>
    <r>
      <rPr>
        <sz val="18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</si>
  <si>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8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</si>
  <si>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8"/>
        <color theme="1"/>
        <rFont val="Calibri"/>
        <family val="2"/>
        <scheme val="minor"/>
      </rPr>
      <t>Total devengado:</t>
    </r>
    <r>
      <rPr>
        <sz val="18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</si>
</sst>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8"/>
      <color rgb="FF000000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10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8">
    <xf numFmtId="0" fontId="0" fillId="0" borderId="0" xfId="0"/>
    <xf numFmtId="0" fontId="3" fillId="0" borderId="1" xfId="0" applyFont="1" applyBorder="1" applyAlignment="1">
      <alignment horizontal="left"/>
    </xf>
    <xf numFmtId="164" fontId="3" fillId="0" borderId="1" xfId="0" applyNumberFormat="1" applyFont="1" applyBorder="1"/>
    <xf numFmtId="0" fontId="3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2" fillId="2" borderId="3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vertical="center"/>
    </xf>
    <xf numFmtId="0" fontId="0" fillId="0" borderId="6" xfId="0" applyBorder="1"/>
    <xf numFmtId="0" fontId="2" fillId="3" borderId="3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3" fillId="0" borderId="0" xfId="0" applyFont="1" applyAlignment="1">
      <alignment horizontal="left" indent="2"/>
    </xf>
    <xf numFmtId="43" fontId="3" fillId="0" borderId="8" xfId="1" applyFont="1" applyBorder="1" applyAlignment="1">
      <alignment vertical="center" wrapText="1"/>
    </xf>
    <xf numFmtId="43" fontId="0" fillId="0" borderId="8" xfId="1" applyFont="1" applyBorder="1" applyAlignment="1">
      <alignment vertical="center" wrapText="1"/>
    </xf>
    <xf numFmtId="165" fontId="0" fillId="0" borderId="8" xfId="0" applyNumberFormat="1" applyBorder="1" applyAlignment="1">
      <alignment vertical="center" wrapText="1"/>
    </xf>
    <xf numFmtId="165" fontId="3" fillId="0" borderId="8" xfId="0" applyNumberFormat="1" applyFont="1" applyBorder="1" applyAlignment="1">
      <alignment vertical="center" wrapText="1"/>
    </xf>
    <xf numFmtId="43" fontId="3" fillId="4" borderId="8" xfId="1" applyFont="1" applyFill="1" applyBorder="1" applyAlignment="1">
      <alignment horizontal="center" vertical="center" wrapText="1"/>
    </xf>
    <xf numFmtId="43" fontId="3" fillId="0" borderId="9" xfId="1" applyFont="1" applyBorder="1" applyAlignment="1">
      <alignment vertical="center" wrapText="1"/>
    </xf>
    <xf numFmtId="43" fontId="0" fillId="0" borderId="9" xfId="1" applyFont="1" applyBorder="1" applyAlignment="1">
      <alignment vertical="center" wrapText="1"/>
    </xf>
    <xf numFmtId="165" fontId="0" fillId="0" borderId="9" xfId="0" applyNumberFormat="1" applyBorder="1" applyAlignment="1">
      <alignment vertical="center" wrapText="1"/>
    </xf>
    <xf numFmtId="165" fontId="3" fillId="0" borderId="9" xfId="0" applyNumberFormat="1" applyFont="1" applyBorder="1" applyAlignment="1">
      <alignment vertical="center" wrapText="1"/>
    </xf>
    <xf numFmtId="43" fontId="3" fillId="4" borderId="9" xfId="1" applyFont="1" applyFill="1" applyBorder="1" applyAlignment="1">
      <alignment horizontal="center" vertical="center" wrapText="1"/>
    </xf>
    <xf numFmtId="43" fontId="0" fillId="0" borderId="8" xfId="1" applyFont="1" applyBorder="1"/>
    <xf numFmtId="43" fontId="3" fillId="0" borderId="8" xfId="1" applyFont="1" applyBorder="1"/>
    <xf numFmtId="43" fontId="3" fillId="4" borderId="8" xfId="1" applyFont="1" applyFill="1" applyBorder="1"/>
    <xf numFmtId="0" fontId="3" fillId="0" borderId="0" xfId="0" applyFont="1" applyBorder="1"/>
    <xf numFmtId="0" fontId="8" fillId="0" borderId="0" xfId="0" applyFont="1"/>
    <xf numFmtId="0" fontId="0" fillId="0" borderId="0" xfId="0" applyBorder="1"/>
    <xf numFmtId="0" fontId="9" fillId="0" borderId="7" xfId="0" applyFont="1" applyBorder="1" applyAlignment="1">
      <alignment vertical="center"/>
    </xf>
    <xf numFmtId="0" fontId="10" fillId="0" borderId="7" xfId="0" applyFont="1" applyBorder="1" applyAlignment="1">
      <alignment wrapText="1"/>
    </xf>
    <xf numFmtId="0" fontId="9" fillId="0" borderId="7" xfId="0" applyFont="1" applyBorder="1" applyAlignment="1">
      <alignment wrapText="1"/>
    </xf>
    <xf numFmtId="0" fontId="6" fillId="0" borderId="4" xfId="0" applyFont="1" applyBorder="1" applyAlignment="1">
      <alignment horizontal="center" vertical="top" wrapText="1" readingOrder="1"/>
    </xf>
    <xf numFmtId="0" fontId="6" fillId="0" borderId="0" xfId="0" applyFont="1" applyBorder="1" applyAlignment="1">
      <alignment horizontal="center" vertical="top" wrapText="1" readingOrder="1"/>
    </xf>
    <xf numFmtId="0" fontId="7" fillId="0" borderId="4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top" wrapText="1" readingOrder="1"/>
    </xf>
    <xf numFmtId="0" fontId="5" fillId="0" borderId="0" xfId="0" applyFont="1" applyBorder="1" applyAlignment="1">
      <alignment horizontal="center" vertical="top" wrapText="1" readingOrder="1"/>
    </xf>
    <xf numFmtId="0" fontId="4" fillId="0" borderId="4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647701</xdr:colOff>
      <xdr:row>2</xdr:row>
      <xdr:rowOff>171450</xdr:rowOff>
    </xdr:from>
    <xdr:to>
      <xdr:col>15</xdr:col>
      <xdr:colOff>628650</xdr:colOff>
      <xdr:row>5</xdr:row>
      <xdr:rowOff>38100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DA90AB8D-F807-40B9-9755-7FF1AF034BC0}"/>
            </a:ext>
          </a:extLst>
        </xdr:cNvPr>
        <xdr:cNvSpPr txBox="1"/>
      </xdr:nvSpPr>
      <xdr:spPr>
        <a:xfrm>
          <a:off x="16192501" y="552450"/>
          <a:ext cx="1762124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</a:p>
      </xdr:txBody>
    </xdr:sp>
    <xdr:clientData/>
  </xdr:twoCellAnchor>
  <xdr:twoCellAnchor>
    <xdr:from>
      <xdr:col>2</xdr:col>
      <xdr:colOff>19050</xdr:colOff>
      <xdr:row>2</xdr:row>
      <xdr:rowOff>219075</xdr:rowOff>
    </xdr:from>
    <xdr:to>
      <xdr:col>2</xdr:col>
      <xdr:colOff>1657349</xdr:colOff>
      <xdr:row>5</xdr:row>
      <xdr:rowOff>85725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525F934E-34CA-4880-98B4-11CD1A84EB15}"/>
            </a:ext>
          </a:extLst>
        </xdr:cNvPr>
        <xdr:cNvSpPr txBox="1"/>
      </xdr:nvSpPr>
      <xdr:spPr>
        <a:xfrm>
          <a:off x="1543050" y="600075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  <a:r>
            <a:rPr lang="es-US" sz="1100" baseline="0"/>
            <a:t> MIN.                      (si aplica)</a:t>
          </a:r>
          <a:endParaRPr lang="es-US" sz="1100"/>
        </a:p>
      </xdr:txBody>
    </xdr:sp>
    <xdr:clientData/>
  </xdr:twoCellAnchor>
  <xdr:twoCellAnchor editAs="oneCell">
    <xdr:from>
      <xdr:col>13</xdr:col>
      <xdr:colOff>857250</xdr:colOff>
      <xdr:row>2</xdr:row>
      <xdr:rowOff>13607</xdr:rowOff>
    </xdr:from>
    <xdr:to>
      <xdr:col>15</xdr:col>
      <xdr:colOff>381000</xdr:colOff>
      <xdr:row>5</xdr:row>
      <xdr:rowOff>78921</xdr:rowOff>
    </xdr:to>
    <xdr:pic>
      <xdr:nvPicPr>
        <xdr:cNvPr id="5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240750" y="394607"/>
          <a:ext cx="1551214" cy="976993"/>
        </a:xfrm>
        <a:prstGeom prst="rect">
          <a:avLst/>
        </a:prstGeom>
      </xdr:spPr>
    </xdr:pic>
    <xdr:clientData/>
  </xdr:twoCellAnchor>
  <xdr:twoCellAnchor editAs="oneCell">
    <xdr:from>
      <xdr:col>2</xdr:col>
      <xdr:colOff>413657</xdr:colOff>
      <xdr:row>2</xdr:row>
      <xdr:rowOff>219075</xdr:rowOff>
    </xdr:from>
    <xdr:to>
      <xdr:col>2</xdr:col>
      <xdr:colOff>1292497</xdr:colOff>
      <xdr:row>5</xdr:row>
      <xdr:rowOff>186236</xdr:rowOff>
    </xdr:to>
    <xdr:pic>
      <xdr:nvPicPr>
        <xdr:cNvPr id="7" name="0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43050" y="600075"/>
          <a:ext cx="878840" cy="8788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Q108"/>
  <sheetViews>
    <sheetView showGridLines="0" tabSelected="1" zoomScale="60" zoomScaleNormal="60" workbookViewId="0">
      <selection activeCell="P89" sqref="P89"/>
    </sheetView>
  </sheetViews>
  <sheetFormatPr baseColWidth="10" defaultColWidth="11.42578125" defaultRowHeight="15" x14ac:dyDescent="0.25"/>
  <cols>
    <col min="1" max="1" width="4.85546875" customWidth="1"/>
    <col min="2" max="2" width="3.5703125" customWidth="1"/>
    <col min="3" max="3" width="87.5703125" customWidth="1"/>
    <col min="4" max="4" width="19.7109375" customWidth="1"/>
    <col min="5" max="5" width="19.42578125" customWidth="1"/>
    <col min="6" max="6" width="19.28515625" customWidth="1"/>
    <col min="7" max="7" width="22.7109375" customWidth="1"/>
    <col min="8" max="8" width="20.85546875" customWidth="1"/>
    <col min="9" max="9" width="21.7109375" customWidth="1"/>
    <col min="10" max="10" width="19.85546875" customWidth="1"/>
    <col min="11" max="11" width="18.7109375" customWidth="1"/>
    <col min="12" max="12" width="19.140625" customWidth="1"/>
    <col min="13" max="13" width="20.42578125" customWidth="1"/>
    <col min="14" max="14" width="19.5703125" customWidth="1"/>
    <col min="15" max="15" width="10.7109375" customWidth="1"/>
    <col min="16" max="16" width="23.42578125" customWidth="1"/>
  </cols>
  <sheetData>
    <row r="3" spans="3:17" ht="28.5" customHeight="1" x14ac:dyDescent="0.25">
      <c r="C3" s="36" t="s">
        <v>91</v>
      </c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</row>
    <row r="4" spans="3:17" ht="21" customHeight="1" x14ac:dyDescent="0.25">
      <c r="C4" s="30" t="s">
        <v>92</v>
      </c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</row>
    <row r="5" spans="3:17" ht="21" x14ac:dyDescent="0.25">
      <c r="C5" s="32" t="s">
        <v>93</v>
      </c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</row>
    <row r="6" spans="3:17" ht="18.75" customHeight="1" x14ac:dyDescent="0.25">
      <c r="C6" s="34" t="s">
        <v>90</v>
      </c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</row>
    <row r="7" spans="3:17" ht="20.25" customHeight="1" x14ac:dyDescent="0.25">
      <c r="C7" s="35" t="s">
        <v>76</v>
      </c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</row>
    <row r="9" spans="3:17" ht="23.25" customHeight="1" x14ac:dyDescent="0.25">
      <c r="C9" s="5" t="s">
        <v>66</v>
      </c>
      <c r="D9" s="8" t="s">
        <v>78</v>
      </c>
      <c r="E9" s="8" t="s">
        <v>79</v>
      </c>
      <c r="F9" s="8" t="s">
        <v>80</v>
      </c>
      <c r="G9" s="8" t="s">
        <v>81</v>
      </c>
      <c r="H9" s="9" t="s">
        <v>82</v>
      </c>
      <c r="I9" s="8" t="s">
        <v>83</v>
      </c>
      <c r="J9" s="9" t="s">
        <v>84</v>
      </c>
      <c r="K9" s="8" t="s">
        <v>85</v>
      </c>
      <c r="L9" s="8" t="s">
        <v>86</v>
      </c>
      <c r="M9" s="8" t="s">
        <v>87</v>
      </c>
      <c r="N9" s="8" t="s">
        <v>88</v>
      </c>
      <c r="O9" s="9" t="s">
        <v>89</v>
      </c>
      <c r="P9" s="8" t="s">
        <v>77</v>
      </c>
    </row>
    <row r="10" spans="3:17" x14ac:dyDescent="0.25">
      <c r="C10" s="1" t="s">
        <v>0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</row>
    <row r="11" spans="3:17" x14ac:dyDescent="0.25">
      <c r="C11" s="3" t="s">
        <v>1</v>
      </c>
      <c r="D11" s="16">
        <f t="shared" ref="D11:P11" si="0">+D12+D13+D14+D15+D16</f>
        <v>30969293.52</v>
      </c>
      <c r="E11" s="11">
        <f t="shared" si="0"/>
        <v>30770073.219999999</v>
      </c>
      <c r="F11" s="11">
        <f t="shared" si="0"/>
        <v>30546398.59</v>
      </c>
      <c r="G11" s="11">
        <f t="shared" si="0"/>
        <v>42850210.119999997</v>
      </c>
      <c r="H11" s="11">
        <f t="shared" si="0"/>
        <v>50184741.719999999</v>
      </c>
      <c r="I11" s="11">
        <f t="shared" si="0"/>
        <v>32562499.580000002</v>
      </c>
      <c r="J11" s="11">
        <f t="shared" si="0"/>
        <v>35763842.770000003</v>
      </c>
      <c r="K11" s="11"/>
      <c r="L11" s="11"/>
      <c r="M11" s="11"/>
      <c r="N11" s="11"/>
      <c r="O11" s="11">
        <f t="shared" si="0"/>
        <v>0</v>
      </c>
      <c r="P11" s="11">
        <f t="shared" si="0"/>
        <v>253647059.51999998</v>
      </c>
    </row>
    <row r="12" spans="3:17" x14ac:dyDescent="0.25">
      <c r="C12" s="4" t="s">
        <v>2</v>
      </c>
      <c r="D12" s="17">
        <v>25852793.91</v>
      </c>
      <c r="E12" s="12">
        <v>25679127.239999998</v>
      </c>
      <c r="F12" s="12">
        <v>25484677.239999998</v>
      </c>
      <c r="G12" s="12">
        <v>37280629.939999998</v>
      </c>
      <c r="H12" s="12">
        <v>33644279.810000002</v>
      </c>
      <c r="I12" s="12">
        <v>27178757.710000001</v>
      </c>
      <c r="J12" s="12">
        <v>29463100.260000002</v>
      </c>
      <c r="K12" s="12"/>
      <c r="L12" s="12"/>
      <c r="M12" s="12"/>
      <c r="N12" s="12"/>
      <c r="O12" s="12">
        <v>0</v>
      </c>
      <c r="P12" s="12">
        <f>+D12+E12+F12+G12+H12+I12+J12+K12+L12+M12+N12+O12</f>
        <v>204583366.10999998</v>
      </c>
    </row>
    <row r="13" spans="3:17" x14ac:dyDescent="0.25">
      <c r="C13" s="4" t="s">
        <v>3</v>
      </c>
      <c r="D13" s="17">
        <v>1268266.5</v>
      </c>
      <c r="E13" s="12">
        <v>1269266.5</v>
      </c>
      <c r="F13" s="12">
        <v>1269266.5</v>
      </c>
      <c r="G13" s="12">
        <v>1269266.5</v>
      </c>
      <c r="H13" s="12">
        <v>12436729.25</v>
      </c>
      <c r="I13" s="12">
        <v>1335766.5</v>
      </c>
      <c r="J13" s="12">
        <v>2281216.5</v>
      </c>
      <c r="K13" s="12"/>
      <c r="L13" s="12"/>
      <c r="M13" s="12"/>
      <c r="N13" s="12"/>
      <c r="O13" s="12">
        <v>0</v>
      </c>
      <c r="P13" s="12">
        <f t="shared" ref="P13:P16" si="1">+D13+E13+F13+G13+H13+I13+J13+K13+L13+M13+N13+O13</f>
        <v>21129778.25</v>
      </c>
    </row>
    <row r="14" spans="3:17" x14ac:dyDescent="0.25">
      <c r="C14" s="4" t="s">
        <v>4</v>
      </c>
      <c r="D14" s="17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/>
      <c r="L14" s="12"/>
      <c r="M14" s="12"/>
      <c r="N14" s="12"/>
      <c r="O14" s="12">
        <v>0</v>
      </c>
      <c r="P14" s="12">
        <f t="shared" si="1"/>
        <v>0</v>
      </c>
      <c r="Q14" s="7"/>
    </row>
    <row r="15" spans="3:17" x14ac:dyDescent="0.25">
      <c r="C15" s="4" t="s">
        <v>5</v>
      </c>
      <c r="D15" s="17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/>
      <c r="L15" s="12"/>
      <c r="M15" s="12"/>
      <c r="N15" s="12"/>
      <c r="O15" s="12">
        <v>0</v>
      </c>
      <c r="P15" s="12">
        <f t="shared" si="1"/>
        <v>0</v>
      </c>
    </row>
    <row r="16" spans="3:17" x14ac:dyDescent="0.25">
      <c r="C16" s="4" t="s">
        <v>6</v>
      </c>
      <c r="D16" s="17">
        <v>3848233.11</v>
      </c>
      <c r="E16" s="12">
        <v>3821679.48</v>
      </c>
      <c r="F16" s="12">
        <v>3792454.85</v>
      </c>
      <c r="G16" s="12">
        <v>4300313.68</v>
      </c>
      <c r="H16" s="12">
        <v>4103732.66</v>
      </c>
      <c r="I16" s="12">
        <v>4047975.37</v>
      </c>
      <c r="J16" s="12">
        <v>4019526.01</v>
      </c>
      <c r="K16" s="12"/>
      <c r="L16" s="12"/>
      <c r="M16" s="12"/>
      <c r="N16" s="12"/>
      <c r="O16" s="12">
        <v>0</v>
      </c>
      <c r="P16" s="12">
        <f t="shared" si="1"/>
        <v>27933915.160000004</v>
      </c>
    </row>
    <row r="17" spans="3:16" x14ac:dyDescent="0.25">
      <c r="C17" s="3" t="s">
        <v>7</v>
      </c>
      <c r="D17" s="16">
        <f t="shared" ref="D17:O17" si="2">+D18+D19+D20+D21+D22+D23+D24+D25+D26</f>
        <v>1115032.98</v>
      </c>
      <c r="E17" s="11">
        <f t="shared" si="2"/>
        <v>988303.05</v>
      </c>
      <c r="F17" s="11">
        <f t="shared" si="2"/>
        <v>1573776.7000000002</v>
      </c>
      <c r="G17" s="11">
        <f t="shared" si="2"/>
        <v>1740236.36</v>
      </c>
      <c r="H17" s="11">
        <f t="shared" si="2"/>
        <v>2582531.84</v>
      </c>
      <c r="I17" s="11">
        <f t="shared" si="2"/>
        <v>2776883.67</v>
      </c>
      <c r="J17" s="11">
        <f t="shared" si="2"/>
        <v>2059360.06</v>
      </c>
      <c r="K17" s="11"/>
      <c r="L17" s="11"/>
      <c r="M17" s="11"/>
      <c r="N17" s="11"/>
      <c r="O17" s="11">
        <f t="shared" si="2"/>
        <v>0</v>
      </c>
      <c r="P17" s="11">
        <f>+P18+P19+P20+P21+P22+P23+P24+P25+P26</f>
        <v>12836124.659999998</v>
      </c>
    </row>
    <row r="18" spans="3:16" x14ac:dyDescent="0.25">
      <c r="C18" s="4" t="s">
        <v>8</v>
      </c>
      <c r="D18" s="17">
        <v>614647.19999999995</v>
      </c>
      <c r="E18" s="12">
        <v>302814.3</v>
      </c>
      <c r="F18" s="12">
        <v>649511.34</v>
      </c>
      <c r="G18" s="12">
        <v>631179.42000000004</v>
      </c>
      <c r="H18" s="12">
        <v>1085776.33</v>
      </c>
      <c r="I18" s="12">
        <v>708764.36</v>
      </c>
      <c r="J18" s="12">
        <v>452404.81</v>
      </c>
      <c r="K18" s="12"/>
      <c r="L18" s="12"/>
      <c r="M18" s="12"/>
      <c r="N18" s="12"/>
      <c r="O18" s="12">
        <v>0</v>
      </c>
      <c r="P18" s="12">
        <f>+D18+E18+F18+G18+H18+I18+J18+K18+L18+M18+N18+O18</f>
        <v>4445097.76</v>
      </c>
    </row>
    <row r="19" spans="3:16" x14ac:dyDescent="0.25">
      <c r="C19" s="4" t="s">
        <v>9</v>
      </c>
      <c r="D19" s="18">
        <v>0</v>
      </c>
      <c r="E19" s="13">
        <v>0</v>
      </c>
      <c r="F19" s="12">
        <v>87500.01</v>
      </c>
      <c r="G19" s="12">
        <v>-87500.01</v>
      </c>
      <c r="H19" s="12">
        <v>225719.25</v>
      </c>
      <c r="I19" s="12">
        <v>79268.55</v>
      </c>
      <c r="J19" s="12">
        <v>245440</v>
      </c>
      <c r="K19" s="12"/>
      <c r="L19" s="12"/>
      <c r="M19" s="12"/>
      <c r="N19" s="12"/>
      <c r="O19" s="12">
        <v>0</v>
      </c>
      <c r="P19" s="12">
        <f t="shared" ref="P19:P26" si="3">+D19+E19+F19+G19+H19+I19+J19+K19+L19+M19+N19+O19</f>
        <v>550427.80000000005</v>
      </c>
    </row>
    <row r="20" spans="3:16" x14ac:dyDescent="0.25">
      <c r="C20" s="4" t="s">
        <v>10</v>
      </c>
      <c r="D20" s="18">
        <v>0</v>
      </c>
      <c r="E20" s="13">
        <v>0</v>
      </c>
      <c r="F20" s="13">
        <v>0</v>
      </c>
      <c r="G20" s="12">
        <v>482300</v>
      </c>
      <c r="H20" s="12">
        <v>0</v>
      </c>
      <c r="I20" s="12">
        <v>83650</v>
      </c>
      <c r="J20" s="12">
        <v>104200</v>
      </c>
      <c r="K20" s="12"/>
      <c r="L20" s="12"/>
      <c r="M20" s="12"/>
      <c r="N20" s="12"/>
      <c r="O20" s="12">
        <v>0</v>
      </c>
      <c r="P20" s="12">
        <f t="shared" si="3"/>
        <v>670150</v>
      </c>
    </row>
    <row r="21" spans="3:16" x14ac:dyDescent="0.25">
      <c r="C21" s="4" t="s">
        <v>11</v>
      </c>
      <c r="D21" s="18">
        <v>0</v>
      </c>
      <c r="E21" s="13">
        <v>0</v>
      </c>
      <c r="F21" s="13">
        <v>0</v>
      </c>
      <c r="G21" s="13">
        <v>0</v>
      </c>
      <c r="H21" s="13">
        <v>0</v>
      </c>
      <c r="I21" s="12">
        <v>3450</v>
      </c>
      <c r="J21" s="12">
        <v>6227</v>
      </c>
      <c r="K21" s="12"/>
      <c r="L21" s="12"/>
      <c r="M21" s="12"/>
      <c r="N21" s="12"/>
      <c r="O21" s="12">
        <v>0</v>
      </c>
      <c r="P21" s="12">
        <f t="shared" si="3"/>
        <v>9677</v>
      </c>
    </row>
    <row r="22" spans="3:16" x14ac:dyDescent="0.25">
      <c r="C22" s="4" t="s">
        <v>12</v>
      </c>
      <c r="D22" s="18">
        <v>345000</v>
      </c>
      <c r="E22" s="13">
        <v>345000</v>
      </c>
      <c r="F22" s="12">
        <v>345000</v>
      </c>
      <c r="G22" s="12">
        <v>345000</v>
      </c>
      <c r="H22" s="12">
        <v>345000</v>
      </c>
      <c r="I22" s="12">
        <v>345000</v>
      </c>
      <c r="J22" s="12">
        <v>475000</v>
      </c>
      <c r="K22" s="12"/>
      <c r="L22" s="12"/>
      <c r="M22" s="12"/>
      <c r="N22" s="12"/>
      <c r="O22" s="12">
        <v>0</v>
      </c>
      <c r="P22" s="12">
        <f t="shared" si="3"/>
        <v>2545000</v>
      </c>
    </row>
    <row r="23" spans="3:16" x14ac:dyDescent="0.25">
      <c r="C23" s="4" t="s">
        <v>13</v>
      </c>
      <c r="D23" s="17">
        <v>155385.78</v>
      </c>
      <c r="E23" s="12">
        <v>340488.75</v>
      </c>
      <c r="F23" s="12">
        <v>346665.35</v>
      </c>
      <c r="G23" s="12">
        <v>370856.95</v>
      </c>
      <c r="H23" s="12">
        <v>488519.26</v>
      </c>
      <c r="I23" s="12">
        <v>618656.88</v>
      </c>
      <c r="J23" s="12">
        <v>400712.59</v>
      </c>
      <c r="K23" s="12"/>
      <c r="L23" s="12"/>
      <c r="M23" s="12"/>
      <c r="N23" s="12"/>
      <c r="O23" s="12">
        <v>0</v>
      </c>
      <c r="P23" s="12">
        <f t="shared" si="3"/>
        <v>2721285.56</v>
      </c>
    </row>
    <row r="24" spans="3:16" x14ac:dyDescent="0.25">
      <c r="C24" s="4" t="s">
        <v>14</v>
      </c>
      <c r="D24" s="18">
        <v>0</v>
      </c>
      <c r="E24" s="13">
        <v>0</v>
      </c>
      <c r="F24" s="13">
        <v>0</v>
      </c>
      <c r="G24" s="13">
        <v>0</v>
      </c>
      <c r="H24" s="12">
        <v>52805</v>
      </c>
      <c r="I24" s="12">
        <v>758402</v>
      </c>
      <c r="J24" s="12">
        <v>290267.87</v>
      </c>
      <c r="K24" s="12"/>
      <c r="L24" s="12"/>
      <c r="M24" s="12"/>
      <c r="N24" s="12"/>
      <c r="O24" s="12">
        <v>0</v>
      </c>
      <c r="P24" s="12">
        <f t="shared" si="3"/>
        <v>1101474.8700000001</v>
      </c>
    </row>
    <row r="25" spans="3:16" x14ac:dyDescent="0.25">
      <c r="C25" s="4" t="s">
        <v>15</v>
      </c>
      <c r="D25" s="18">
        <v>0</v>
      </c>
      <c r="E25" s="13">
        <v>0</v>
      </c>
      <c r="F25" s="12">
        <v>145100</v>
      </c>
      <c r="G25" s="12">
        <v>-1600</v>
      </c>
      <c r="H25" s="12">
        <v>256800</v>
      </c>
      <c r="I25" s="12">
        <v>179691.88</v>
      </c>
      <c r="J25" s="12">
        <v>25635.79</v>
      </c>
      <c r="K25" s="12"/>
      <c r="L25" s="12"/>
      <c r="M25" s="12"/>
      <c r="N25" s="12"/>
      <c r="O25" s="12">
        <v>0</v>
      </c>
      <c r="P25" s="12">
        <f t="shared" si="3"/>
        <v>605627.67000000004</v>
      </c>
    </row>
    <row r="26" spans="3:16" x14ac:dyDescent="0.25">
      <c r="C26" s="4" t="s">
        <v>16</v>
      </c>
      <c r="D26" s="18">
        <v>0</v>
      </c>
      <c r="E26" s="13">
        <v>0</v>
      </c>
      <c r="F26" s="13">
        <v>0</v>
      </c>
      <c r="G26" s="13">
        <v>0</v>
      </c>
      <c r="H26" s="12">
        <v>127912</v>
      </c>
      <c r="I26" s="12">
        <v>0</v>
      </c>
      <c r="J26" s="12">
        <v>59472</v>
      </c>
      <c r="K26" s="12"/>
      <c r="L26" s="12"/>
      <c r="M26" s="12"/>
      <c r="N26" s="12"/>
      <c r="O26" s="12">
        <v>0</v>
      </c>
      <c r="P26" s="12">
        <f t="shared" si="3"/>
        <v>187384</v>
      </c>
    </row>
    <row r="27" spans="3:16" x14ac:dyDescent="0.25">
      <c r="C27" s="3" t="s">
        <v>17</v>
      </c>
      <c r="D27" s="19">
        <f t="shared" ref="D27:P27" si="4">+D28+D29+D30+D31+D32+D33+D34+D35+D36</f>
        <v>0</v>
      </c>
      <c r="E27" s="14">
        <f t="shared" si="4"/>
        <v>0</v>
      </c>
      <c r="F27" s="14">
        <f t="shared" si="4"/>
        <v>0</v>
      </c>
      <c r="G27" s="11">
        <f t="shared" si="4"/>
        <v>48800</v>
      </c>
      <c r="H27" s="11">
        <f t="shared" si="4"/>
        <v>2840458.49</v>
      </c>
      <c r="I27" s="11">
        <f t="shared" si="4"/>
        <v>2431315.9500000002</v>
      </c>
      <c r="J27" s="11">
        <f t="shared" si="4"/>
        <v>554652.24</v>
      </c>
      <c r="K27" s="11"/>
      <c r="L27" s="11"/>
      <c r="M27" s="11"/>
      <c r="N27" s="11"/>
      <c r="O27" s="11">
        <f t="shared" si="4"/>
        <v>0</v>
      </c>
      <c r="P27" s="11">
        <f t="shared" si="4"/>
        <v>5875226.6800000016</v>
      </c>
    </row>
    <row r="28" spans="3:16" x14ac:dyDescent="0.25">
      <c r="C28" s="4" t="s">
        <v>18</v>
      </c>
      <c r="D28" s="18">
        <v>0</v>
      </c>
      <c r="E28" s="13">
        <v>0</v>
      </c>
      <c r="F28" s="13">
        <v>0</v>
      </c>
      <c r="G28" s="12">
        <v>48800</v>
      </c>
      <c r="H28" s="12">
        <v>10400</v>
      </c>
      <c r="I28" s="12">
        <v>79635.89</v>
      </c>
      <c r="J28" s="12">
        <v>71262.929999999993</v>
      </c>
      <c r="K28" s="12"/>
      <c r="L28" s="12"/>
      <c r="M28" s="12"/>
      <c r="N28" s="12"/>
      <c r="O28" s="12">
        <v>0</v>
      </c>
      <c r="P28" s="12">
        <f>+D28+E28+F28+G28+H28+I28+J28+K28+L28+M28+N28+O28</f>
        <v>210098.82</v>
      </c>
    </row>
    <row r="29" spans="3:16" x14ac:dyDescent="0.25">
      <c r="C29" s="4" t="s">
        <v>19</v>
      </c>
      <c r="D29" s="18">
        <v>0</v>
      </c>
      <c r="E29" s="13">
        <v>0</v>
      </c>
      <c r="F29" s="13">
        <v>0</v>
      </c>
      <c r="G29" s="13">
        <v>0</v>
      </c>
      <c r="H29" s="13">
        <v>0</v>
      </c>
      <c r="I29" s="12">
        <v>4599</v>
      </c>
      <c r="J29" s="12">
        <v>4484</v>
      </c>
      <c r="K29" s="12"/>
      <c r="L29" s="12"/>
      <c r="M29" s="12"/>
      <c r="N29" s="12"/>
      <c r="O29" s="12">
        <v>0</v>
      </c>
      <c r="P29" s="12">
        <f t="shared" ref="P29:P36" si="5">+D29+E29+F29+G29+H29+I29+J29+K29+L29+M29+N29+O29</f>
        <v>9083</v>
      </c>
    </row>
    <row r="30" spans="3:16" x14ac:dyDescent="0.25">
      <c r="C30" s="4" t="s">
        <v>20</v>
      </c>
      <c r="D30" s="18">
        <v>0</v>
      </c>
      <c r="E30" s="13">
        <v>0</v>
      </c>
      <c r="F30" s="13">
        <v>0</v>
      </c>
      <c r="G30" s="13">
        <v>0</v>
      </c>
      <c r="H30" s="12">
        <v>289733.90000000002</v>
      </c>
      <c r="I30" s="12">
        <v>16484.240000000002</v>
      </c>
      <c r="J30" s="12">
        <v>259468.5</v>
      </c>
      <c r="K30" s="12"/>
      <c r="L30" s="12"/>
      <c r="M30" s="12"/>
      <c r="N30" s="12"/>
      <c r="O30" s="12">
        <v>0</v>
      </c>
      <c r="P30" s="12">
        <f t="shared" si="5"/>
        <v>565686.64</v>
      </c>
    </row>
    <row r="31" spans="3:16" x14ac:dyDescent="0.25">
      <c r="C31" s="4" t="s">
        <v>21</v>
      </c>
      <c r="D31" s="18">
        <v>0</v>
      </c>
      <c r="E31" s="13">
        <v>0</v>
      </c>
      <c r="F31" s="13">
        <v>0</v>
      </c>
      <c r="G31" s="13">
        <v>0</v>
      </c>
      <c r="H31" s="13">
        <v>0</v>
      </c>
      <c r="I31" s="12">
        <v>8152.97</v>
      </c>
      <c r="J31" s="12">
        <v>43284.5</v>
      </c>
      <c r="K31" s="12"/>
      <c r="L31" s="12"/>
      <c r="M31" s="12"/>
      <c r="N31" s="12"/>
      <c r="O31" s="12">
        <v>0</v>
      </c>
      <c r="P31" s="12">
        <f t="shared" si="5"/>
        <v>51437.47</v>
      </c>
    </row>
    <row r="32" spans="3:16" x14ac:dyDescent="0.25">
      <c r="C32" s="4" t="s">
        <v>22</v>
      </c>
      <c r="D32" s="18">
        <v>0</v>
      </c>
      <c r="E32" s="13">
        <v>0</v>
      </c>
      <c r="F32" s="13">
        <v>0</v>
      </c>
      <c r="G32" s="13">
        <v>0</v>
      </c>
      <c r="H32" s="12">
        <v>5428</v>
      </c>
      <c r="I32" s="12">
        <v>7235.86</v>
      </c>
      <c r="J32" s="12">
        <v>4342.2</v>
      </c>
      <c r="K32" s="12"/>
      <c r="L32" s="12"/>
      <c r="M32" s="12"/>
      <c r="N32" s="12"/>
      <c r="O32" s="12">
        <v>0</v>
      </c>
      <c r="P32" s="12">
        <f t="shared" si="5"/>
        <v>17006.060000000001</v>
      </c>
    </row>
    <row r="33" spans="3:16" x14ac:dyDescent="0.25">
      <c r="C33" s="4" t="s">
        <v>23</v>
      </c>
      <c r="D33" s="18">
        <v>0</v>
      </c>
      <c r="E33" s="13">
        <v>0</v>
      </c>
      <c r="F33" s="13">
        <v>0</v>
      </c>
      <c r="G33" s="13">
        <v>0</v>
      </c>
      <c r="H33" s="13">
        <v>0</v>
      </c>
      <c r="I33" s="12">
        <v>6314.66</v>
      </c>
      <c r="J33" s="12">
        <v>14235</v>
      </c>
      <c r="K33" s="12"/>
      <c r="L33" s="12"/>
      <c r="M33" s="12"/>
      <c r="N33" s="12"/>
      <c r="O33" s="12">
        <v>0</v>
      </c>
      <c r="P33" s="12">
        <f t="shared" si="5"/>
        <v>20549.66</v>
      </c>
    </row>
    <row r="34" spans="3:16" x14ac:dyDescent="0.25">
      <c r="C34" s="4" t="s">
        <v>24</v>
      </c>
      <c r="D34" s="18">
        <v>0</v>
      </c>
      <c r="E34" s="13">
        <v>0</v>
      </c>
      <c r="F34" s="13">
        <v>0</v>
      </c>
      <c r="G34" s="13">
        <v>0</v>
      </c>
      <c r="H34" s="12">
        <v>2281920.2200000002</v>
      </c>
      <c r="I34" s="12">
        <v>2246575</v>
      </c>
      <c r="J34" s="12">
        <v>14379.15</v>
      </c>
      <c r="K34" s="12"/>
      <c r="L34" s="12"/>
      <c r="M34" s="12"/>
      <c r="N34" s="12"/>
      <c r="O34" s="12">
        <v>0</v>
      </c>
      <c r="P34" s="12">
        <f t="shared" si="5"/>
        <v>4542874.370000001</v>
      </c>
    </row>
    <row r="35" spans="3:16" x14ac:dyDescent="0.25">
      <c r="C35" s="4" t="s">
        <v>25</v>
      </c>
      <c r="D35" s="18">
        <v>0</v>
      </c>
      <c r="E35" s="13">
        <v>0</v>
      </c>
      <c r="F35" s="13">
        <v>0</v>
      </c>
      <c r="G35" s="13">
        <v>0</v>
      </c>
      <c r="H35" s="13">
        <v>0</v>
      </c>
      <c r="I35" s="13">
        <v>0</v>
      </c>
      <c r="J35" s="13">
        <v>0</v>
      </c>
      <c r="K35" s="13"/>
      <c r="L35" s="13"/>
      <c r="M35" s="13"/>
      <c r="N35" s="13"/>
      <c r="O35" s="13">
        <v>0</v>
      </c>
      <c r="P35" s="12">
        <f t="shared" si="5"/>
        <v>0</v>
      </c>
    </row>
    <row r="36" spans="3:16" x14ac:dyDescent="0.25">
      <c r="C36" s="4" t="s">
        <v>26</v>
      </c>
      <c r="D36" s="18">
        <v>0</v>
      </c>
      <c r="E36" s="13">
        <v>0</v>
      </c>
      <c r="F36" s="13">
        <v>0</v>
      </c>
      <c r="G36" s="13">
        <v>0</v>
      </c>
      <c r="H36" s="12">
        <v>252976.37</v>
      </c>
      <c r="I36" s="12">
        <v>62318.33</v>
      </c>
      <c r="J36" s="12">
        <v>143195.96</v>
      </c>
      <c r="K36" s="12"/>
      <c r="L36" s="12"/>
      <c r="M36" s="12"/>
      <c r="N36" s="12"/>
      <c r="O36" s="12">
        <v>0</v>
      </c>
      <c r="P36" s="12">
        <f t="shared" si="5"/>
        <v>458490.66000000003</v>
      </c>
    </row>
    <row r="37" spans="3:16" x14ac:dyDescent="0.25">
      <c r="C37" s="3" t="s">
        <v>27</v>
      </c>
      <c r="D37" s="19">
        <f t="shared" ref="D37:P37" si="6">+D38+D39+D40+D41+D42+D43+D44</f>
        <v>0</v>
      </c>
      <c r="E37" s="14">
        <f t="shared" si="6"/>
        <v>0</v>
      </c>
      <c r="F37" s="14">
        <f t="shared" si="6"/>
        <v>0</v>
      </c>
      <c r="G37" s="14">
        <f t="shared" si="6"/>
        <v>0</v>
      </c>
      <c r="H37" s="14">
        <f t="shared" si="6"/>
        <v>0</v>
      </c>
      <c r="I37" s="14">
        <f t="shared" si="6"/>
        <v>0</v>
      </c>
      <c r="J37" s="14">
        <f t="shared" si="6"/>
        <v>0</v>
      </c>
      <c r="K37" s="14"/>
      <c r="L37" s="14"/>
      <c r="M37" s="14"/>
      <c r="N37" s="14"/>
      <c r="O37" s="14">
        <f t="shared" si="6"/>
        <v>0</v>
      </c>
      <c r="P37" s="14">
        <f t="shared" si="6"/>
        <v>0</v>
      </c>
    </row>
    <row r="38" spans="3:16" x14ac:dyDescent="0.25">
      <c r="C38" s="4" t="s">
        <v>28</v>
      </c>
      <c r="D38" s="18">
        <v>0</v>
      </c>
      <c r="E38" s="13">
        <v>0</v>
      </c>
      <c r="F38" s="13">
        <v>0</v>
      </c>
      <c r="G38" s="13">
        <v>0</v>
      </c>
      <c r="H38" s="13">
        <v>0</v>
      </c>
      <c r="I38" s="13">
        <v>0</v>
      </c>
      <c r="J38" s="13">
        <v>0</v>
      </c>
      <c r="K38" s="13"/>
      <c r="L38" s="13"/>
      <c r="M38" s="13"/>
      <c r="N38" s="13"/>
      <c r="O38" s="13">
        <v>0</v>
      </c>
      <c r="P38" s="13">
        <f>+D38+E38+F38+G38+H38+I38+J38+K38+L38+M38+N38+O38</f>
        <v>0</v>
      </c>
    </row>
    <row r="39" spans="3:16" x14ac:dyDescent="0.25">
      <c r="C39" s="4" t="s">
        <v>29</v>
      </c>
      <c r="D39" s="18">
        <v>0</v>
      </c>
      <c r="E39" s="13">
        <v>0</v>
      </c>
      <c r="F39" s="13">
        <v>0</v>
      </c>
      <c r="G39" s="13">
        <v>0</v>
      </c>
      <c r="H39" s="13">
        <v>0</v>
      </c>
      <c r="I39" s="13">
        <v>0</v>
      </c>
      <c r="J39" s="13">
        <v>0</v>
      </c>
      <c r="K39" s="13"/>
      <c r="L39" s="13"/>
      <c r="M39" s="13"/>
      <c r="N39" s="13"/>
      <c r="O39" s="13">
        <v>0</v>
      </c>
      <c r="P39" s="13">
        <f t="shared" ref="P39:P52" si="7">+D39+E39+F39+G39+H39+I39+J39+K39+L39+M39+N39+O39</f>
        <v>0</v>
      </c>
    </row>
    <row r="40" spans="3:16" x14ac:dyDescent="0.25">
      <c r="C40" s="4" t="s">
        <v>30</v>
      </c>
      <c r="D40" s="18">
        <v>0</v>
      </c>
      <c r="E40" s="13">
        <v>0</v>
      </c>
      <c r="F40" s="13">
        <v>0</v>
      </c>
      <c r="G40" s="13">
        <v>0</v>
      </c>
      <c r="H40" s="13">
        <v>0</v>
      </c>
      <c r="I40" s="13">
        <v>0</v>
      </c>
      <c r="J40" s="13">
        <v>0</v>
      </c>
      <c r="K40" s="13"/>
      <c r="L40" s="13"/>
      <c r="M40" s="13"/>
      <c r="N40" s="13"/>
      <c r="O40" s="13">
        <v>0</v>
      </c>
      <c r="P40" s="13">
        <f t="shared" si="7"/>
        <v>0</v>
      </c>
    </row>
    <row r="41" spans="3:16" x14ac:dyDescent="0.25">
      <c r="C41" s="4" t="s">
        <v>31</v>
      </c>
      <c r="D41" s="18">
        <v>0</v>
      </c>
      <c r="E41" s="13">
        <v>0</v>
      </c>
      <c r="F41" s="13">
        <v>0</v>
      </c>
      <c r="G41" s="13">
        <v>0</v>
      </c>
      <c r="H41" s="13">
        <v>0</v>
      </c>
      <c r="I41" s="13">
        <v>0</v>
      </c>
      <c r="J41" s="13">
        <v>0</v>
      </c>
      <c r="K41" s="13"/>
      <c r="L41" s="13"/>
      <c r="M41" s="13"/>
      <c r="N41" s="13"/>
      <c r="O41" s="13">
        <v>0</v>
      </c>
      <c r="P41" s="13">
        <f t="shared" si="7"/>
        <v>0</v>
      </c>
    </row>
    <row r="42" spans="3:16" x14ac:dyDescent="0.25">
      <c r="C42" s="4" t="s">
        <v>32</v>
      </c>
      <c r="D42" s="18">
        <v>0</v>
      </c>
      <c r="E42" s="13">
        <v>0</v>
      </c>
      <c r="F42" s="13">
        <v>0</v>
      </c>
      <c r="G42" s="13">
        <v>0</v>
      </c>
      <c r="H42" s="13">
        <v>0</v>
      </c>
      <c r="I42" s="13">
        <v>0</v>
      </c>
      <c r="J42" s="13">
        <v>0</v>
      </c>
      <c r="K42" s="13"/>
      <c r="L42" s="13"/>
      <c r="M42" s="13"/>
      <c r="N42" s="13"/>
      <c r="O42" s="13">
        <v>0</v>
      </c>
      <c r="P42" s="13">
        <f t="shared" si="7"/>
        <v>0</v>
      </c>
    </row>
    <row r="43" spans="3:16" x14ac:dyDescent="0.25">
      <c r="C43" s="4" t="s">
        <v>33</v>
      </c>
      <c r="D43" s="18">
        <v>0</v>
      </c>
      <c r="E43" s="13">
        <v>0</v>
      </c>
      <c r="F43" s="13">
        <v>0</v>
      </c>
      <c r="G43" s="13">
        <v>0</v>
      </c>
      <c r="H43" s="13">
        <v>0</v>
      </c>
      <c r="I43" s="13">
        <v>0</v>
      </c>
      <c r="J43" s="13">
        <v>0</v>
      </c>
      <c r="K43" s="13"/>
      <c r="L43" s="13"/>
      <c r="M43" s="13"/>
      <c r="N43" s="13"/>
      <c r="O43" s="13">
        <v>0</v>
      </c>
      <c r="P43" s="13">
        <f t="shared" si="7"/>
        <v>0</v>
      </c>
    </row>
    <row r="44" spans="3:16" x14ac:dyDescent="0.25">
      <c r="C44" s="4" t="s">
        <v>34</v>
      </c>
      <c r="D44" s="18">
        <v>0</v>
      </c>
      <c r="E44" s="13">
        <v>0</v>
      </c>
      <c r="F44" s="13">
        <v>0</v>
      </c>
      <c r="G44" s="13">
        <v>0</v>
      </c>
      <c r="H44" s="13">
        <v>0</v>
      </c>
      <c r="I44" s="13">
        <v>0</v>
      </c>
      <c r="J44" s="13">
        <v>0</v>
      </c>
      <c r="K44" s="13"/>
      <c r="L44" s="13"/>
      <c r="M44" s="13"/>
      <c r="N44" s="13"/>
      <c r="O44" s="13">
        <v>0</v>
      </c>
      <c r="P44" s="13">
        <f t="shared" si="7"/>
        <v>0</v>
      </c>
    </row>
    <row r="45" spans="3:16" x14ac:dyDescent="0.25">
      <c r="C45" s="4" t="s">
        <v>35</v>
      </c>
      <c r="D45" s="19">
        <f t="shared" ref="D45:O45" si="8">+D46+D47+D48+D49+D50+D51+D52</f>
        <v>0</v>
      </c>
      <c r="E45" s="14">
        <f t="shared" si="8"/>
        <v>0</v>
      </c>
      <c r="F45" s="14">
        <f t="shared" si="8"/>
        <v>0</v>
      </c>
      <c r="G45" s="14">
        <f t="shared" si="8"/>
        <v>0</v>
      </c>
      <c r="H45" s="14">
        <f t="shared" si="8"/>
        <v>0</v>
      </c>
      <c r="I45" s="14">
        <f t="shared" si="8"/>
        <v>0</v>
      </c>
      <c r="J45" s="14">
        <f t="shared" si="8"/>
        <v>0</v>
      </c>
      <c r="K45" s="14"/>
      <c r="L45" s="14"/>
      <c r="M45" s="14"/>
      <c r="N45" s="14"/>
      <c r="O45" s="14">
        <f t="shared" si="8"/>
        <v>0</v>
      </c>
      <c r="P45" s="13">
        <f t="shared" si="7"/>
        <v>0</v>
      </c>
    </row>
    <row r="46" spans="3:16" x14ac:dyDescent="0.25">
      <c r="C46" s="3" t="s">
        <v>36</v>
      </c>
      <c r="D46" s="18">
        <v>0</v>
      </c>
      <c r="E46" s="13">
        <v>0</v>
      </c>
      <c r="F46" s="13">
        <v>0</v>
      </c>
      <c r="G46" s="13">
        <v>0</v>
      </c>
      <c r="H46" s="13">
        <v>0</v>
      </c>
      <c r="I46" s="13">
        <v>0</v>
      </c>
      <c r="J46" s="13">
        <v>0</v>
      </c>
      <c r="K46" s="13"/>
      <c r="L46" s="13"/>
      <c r="M46" s="13"/>
      <c r="N46" s="13"/>
      <c r="O46" s="13">
        <v>0</v>
      </c>
      <c r="P46" s="13">
        <f t="shared" si="7"/>
        <v>0</v>
      </c>
    </row>
    <row r="47" spans="3:16" x14ac:dyDescent="0.25">
      <c r="C47" s="4" t="s">
        <v>37</v>
      </c>
      <c r="D47" s="18">
        <v>0</v>
      </c>
      <c r="E47" s="13">
        <v>0</v>
      </c>
      <c r="F47" s="13">
        <v>0</v>
      </c>
      <c r="G47" s="13">
        <v>0</v>
      </c>
      <c r="H47" s="13">
        <v>0</v>
      </c>
      <c r="I47" s="13">
        <v>0</v>
      </c>
      <c r="J47" s="13">
        <v>0</v>
      </c>
      <c r="K47" s="13"/>
      <c r="L47" s="13"/>
      <c r="M47" s="13"/>
      <c r="N47" s="13"/>
      <c r="O47" s="13">
        <v>0</v>
      </c>
      <c r="P47" s="13">
        <f t="shared" si="7"/>
        <v>0</v>
      </c>
    </row>
    <row r="48" spans="3:16" x14ac:dyDescent="0.25">
      <c r="C48" s="4" t="s">
        <v>38</v>
      </c>
      <c r="D48" s="18">
        <v>0</v>
      </c>
      <c r="E48" s="13">
        <v>0</v>
      </c>
      <c r="F48" s="13">
        <v>0</v>
      </c>
      <c r="G48" s="13">
        <v>0</v>
      </c>
      <c r="H48" s="13">
        <v>0</v>
      </c>
      <c r="I48" s="13">
        <v>0</v>
      </c>
      <c r="J48" s="13">
        <v>0</v>
      </c>
      <c r="K48" s="13"/>
      <c r="L48" s="13"/>
      <c r="M48" s="13"/>
      <c r="N48" s="13"/>
      <c r="O48" s="13">
        <v>0</v>
      </c>
      <c r="P48" s="13">
        <f t="shared" si="7"/>
        <v>0</v>
      </c>
    </row>
    <row r="49" spans="3:16" x14ac:dyDescent="0.25">
      <c r="C49" s="4" t="s">
        <v>39</v>
      </c>
      <c r="D49" s="18">
        <v>0</v>
      </c>
      <c r="E49" s="13">
        <v>0</v>
      </c>
      <c r="F49" s="13">
        <v>0</v>
      </c>
      <c r="G49" s="13">
        <v>0</v>
      </c>
      <c r="H49" s="13">
        <v>0</v>
      </c>
      <c r="I49" s="13">
        <v>0</v>
      </c>
      <c r="J49" s="13">
        <v>0</v>
      </c>
      <c r="K49" s="13"/>
      <c r="L49" s="13"/>
      <c r="M49" s="13"/>
      <c r="N49" s="13"/>
      <c r="O49" s="13">
        <v>0</v>
      </c>
      <c r="P49" s="13">
        <f t="shared" si="7"/>
        <v>0</v>
      </c>
    </row>
    <row r="50" spans="3:16" x14ac:dyDescent="0.25">
      <c r="C50" s="4" t="s">
        <v>40</v>
      </c>
      <c r="D50" s="18">
        <v>0</v>
      </c>
      <c r="E50" s="13">
        <v>0</v>
      </c>
      <c r="F50" s="13">
        <v>0</v>
      </c>
      <c r="G50" s="13">
        <v>0</v>
      </c>
      <c r="H50" s="13">
        <v>0</v>
      </c>
      <c r="I50" s="13">
        <v>0</v>
      </c>
      <c r="J50" s="13">
        <v>0</v>
      </c>
      <c r="K50" s="13"/>
      <c r="L50" s="13"/>
      <c r="M50" s="13"/>
      <c r="N50" s="13"/>
      <c r="O50" s="13">
        <v>0</v>
      </c>
      <c r="P50" s="13">
        <f t="shared" si="7"/>
        <v>0</v>
      </c>
    </row>
    <row r="51" spans="3:16" x14ac:dyDescent="0.25">
      <c r="C51" s="4" t="s">
        <v>41</v>
      </c>
      <c r="D51" s="18">
        <v>0</v>
      </c>
      <c r="E51" s="13">
        <v>0</v>
      </c>
      <c r="F51" s="13">
        <v>0</v>
      </c>
      <c r="G51" s="13">
        <v>0</v>
      </c>
      <c r="H51" s="13">
        <v>0</v>
      </c>
      <c r="I51" s="13">
        <v>0</v>
      </c>
      <c r="J51" s="13">
        <v>0</v>
      </c>
      <c r="K51" s="13"/>
      <c r="L51" s="13"/>
      <c r="M51" s="13"/>
      <c r="N51" s="13"/>
      <c r="O51" s="13">
        <v>0</v>
      </c>
      <c r="P51" s="13">
        <f t="shared" si="7"/>
        <v>0</v>
      </c>
    </row>
    <row r="52" spans="3:16" x14ac:dyDescent="0.25">
      <c r="C52" s="4" t="s">
        <v>42</v>
      </c>
      <c r="D52" s="18">
        <v>0</v>
      </c>
      <c r="E52" s="13">
        <v>0</v>
      </c>
      <c r="F52" s="13">
        <v>0</v>
      </c>
      <c r="G52" s="13">
        <v>0</v>
      </c>
      <c r="H52" s="13">
        <v>0</v>
      </c>
      <c r="I52" s="13">
        <v>0</v>
      </c>
      <c r="J52" s="13">
        <v>0</v>
      </c>
      <c r="K52" s="13"/>
      <c r="L52" s="13"/>
      <c r="M52" s="13"/>
      <c r="N52" s="13"/>
      <c r="O52" s="13">
        <v>0</v>
      </c>
      <c r="P52" s="13">
        <f t="shared" si="7"/>
        <v>0</v>
      </c>
    </row>
    <row r="53" spans="3:16" x14ac:dyDescent="0.25">
      <c r="C53" s="3" t="s">
        <v>43</v>
      </c>
      <c r="D53" s="19">
        <f t="shared" ref="D53:P53" si="9">+D54+D55+D56+D57+D58+D59+D60+D61+D62</f>
        <v>0</v>
      </c>
      <c r="E53" s="14">
        <f t="shared" si="9"/>
        <v>0</v>
      </c>
      <c r="F53" s="14">
        <f t="shared" si="9"/>
        <v>0</v>
      </c>
      <c r="G53" s="11">
        <f t="shared" si="9"/>
        <v>180642</v>
      </c>
      <c r="H53" s="11">
        <f t="shared" si="9"/>
        <v>0</v>
      </c>
      <c r="I53" s="11">
        <f t="shared" si="9"/>
        <v>0</v>
      </c>
      <c r="J53" s="11">
        <f t="shared" si="9"/>
        <v>0</v>
      </c>
      <c r="K53" s="11"/>
      <c r="L53" s="11"/>
      <c r="M53" s="11"/>
      <c r="N53" s="11"/>
      <c r="O53" s="11">
        <f t="shared" si="9"/>
        <v>0</v>
      </c>
      <c r="P53" s="11">
        <f t="shared" si="9"/>
        <v>180642</v>
      </c>
    </row>
    <row r="54" spans="3:16" x14ac:dyDescent="0.25">
      <c r="C54" s="4" t="s">
        <v>44</v>
      </c>
      <c r="D54" s="18">
        <v>0</v>
      </c>
      <c r="E54" s="13">
        <v>0</v>
      </c>
      <c r="F54" s="13">
        <v>0</v>
      </c>
      <c r="G54" s="13">
        <v>0</v>
      </c>
      <c r="H54" s="13">
        <v>0</v>
      </c>
      <c r="I54" s="13">
        <v>0</v>
      </c>
      <c r="J54" s="13">
        <v>0</v>
      </c>
      <c r="K54" s="13"/>
      <c r="L54" s="13"/>
      <c r="M54" s="13"/>
      <c r="N54" s="12"/>
      <c r="O54" s="13">
        <v>0</v>
      </c>
      <c r="P54" s="13">
        <f>+D54+E54+F54+G54+H54+I54+J54+K54+L54+M54+N54+O54</f>
        <v>0</v>
      </c>
    </row>
    <row r="55" spans="3:16" x14ac:dyDescent="0.25">
      <c r="C55" s="4" t="s">
        <v>45</v>
      </c>
      <c r="D55" s="18">
        <v>0</v>
      </c>
      <c r="E55" s="13">
        <v>0</v>
      </c>
      <c r="F55" s="13">
        <v>0</v>
      </c>
      <c r="G55" s="13">
        <v>0</v>
      </c>
      <c r="H55" s="13">
        <v>0</v>
      </c>
      <c r="I55" s="13">
        <v>0</v>
      </c>
      <c r="J55" s="13">
        <v>0</v>
      </c>
      <c r="K55" s="13"/>
      <c r="L55" s="13"/>
      <c r="M55" s="13"/>
      <c r="N55" s="12"/>
      <c r="O55" s="13">
        <v>0</v>
      </c>
      <c r="P55" s="13">
        <f t="shared" ref="P55:P62" si="10">+D55+E55+F55+G55+H55+I55+J55+K55+L55+M55+N55+O55</f>
        <v>0</v>
      </c>
    </row>
    <row r="56" spans="3:16" x14ac:dyDescent="0.25">
      <c r="C56" s="4" t="s">
        <v>46</v>
      </c>
      <c r="D56" s="18">
        <v>0</v>
      </c>
      <c r="E56" s="13">
        <v>0</v>
      </c>
      <c r="F56" s="13">
        <v>0</v>
      </c>
      <c r="G56" s="13">
        <v>0</v>
      </c>
      <c r="H56" s="13">
        <v>0</v>
      </c>
      <c r="I56" s="13">
        <v>0</v>
      </c>
      <c r="J56" s="13">
        <v>0</v>
      </c>
      <c r="K56" s="13"/>
      <c r="L56" s="13"/>
      <c r="M56" s="13"/>
      <c r="N56" s="12"/>
      <c r="O56" s="13">
        <v>0</v>
      </c>
      <c r="P56" s="13">
        <f t="shared" si="10"/>
        <v>0</v>
      </c>
    </row>
    <row r="57" spans="3:16" x14ac:dyDescent="0.25">
      <c r="C57" s="4" t="s">
        <v>47</v>
      </c>
      <c r="D57" s="18">
        <v>0</v>
      </c>
      <c r="E57" s="13">
        <v>0</v>
      </c>
      <c r="F57" s="13">
        <v>0</v>
      </c>
      <c r="G57" s="13">
        <v>0</v>
      </c>
      <c r="H57" s="13">
        <v>0</v>
      </c>
      <c r="I57" s="13">
        <v>0</v>
      </c>
      <c r="J57" s="13">
        <v>0</v>
      </c>
      <c r="K57" s="13"/>
      <c r="L57" s="13"/>
      <c r="M57" s="13"/>
      <c r="N57" s="12"/>
      <c r="O57" s="13">
        <v>0</v>
      </c>
      <c r="P57" s="13">
        <f t="shared" si="10"/>
        <v>0</v>
      </c>
    </row>
    <row r="58" spans="3:16" x14ac:dyDescent="0.25">
      <c r="C58" s="4" t="s">
        <v>48</v>
      </c>
      <c r="D58" s="18">
        <v>0</v>
      </c>
      <c r="E58" s="13">
        <v>0</v>
      </c>
      <c r="F58" s="13">
        <v>0</v>
      </c>
      <c r="G58" s="13">
        <v>0</v>
      </c>
      <c r="H58" s="13">
        <v>0</v>
      </c>
      <c r="I58" s="13">
        <v>0</v>
      </c>
      <c r="J58" s="13">
        <v>0</v>
      </c>
      <c r="K58" s="12"/>
      <c r="L58" s="13"/>
      <c r="M58" s="13"/>
      <c r="N58" s="12"/>
      <c r="O58" s="13">
        <v>0</v>
      </c>
      <c r="P58" s="12">
        <f t="shared" si="10"/>
        <v>0</v>
      </c>
    </row>
    <row r="59" spans="3:16" x14ac:dyDescent="0.25">
      <c r="C59" s="4" t="s">
        <v>49</v>
      </c>
      <c r="D59" s="18">
        <v>0</v>
      </c>
      <c r="E59" s="13">
        <v>0</v>
      </c>
      <c r="F59" s="13">
        <v>0</v>
      </c>
      <c r="G59" s="13">
        <v>0</v>
      </c>
      <c r="H59" s="13">
        <v>0</v>
      </c>
      <c r="I59" s="13">
        <v>0</v>
      </c>
      <c r="J59" s="13">
        <v>0</v>
      </c>
      <c r="K59" s="13"/>
      <c r="L59" s="13"/>
      <c r="M59" s="13"/>
      <c r="N59" s="12"/>
      <c r="O59" s="13">
        <v>0</v>
      </c>
      <c r="P59" s="13">
        <f t="shared" si="10"/>
        <v>0</v>
      </c>
    </row>
    <row r="60" spans="3:16" x14ac:dyDescent="0.25">
      <c r="C60" s="4" t="s">
        <v>50</v>
      </c>
      <c r="D60" s="18">
        <v>0</v>
      </c>
      <c r="E60" s="13">
        <v>0</v>
      </c>
      <c r="F60" s="13">
        <v>0</v>
      </c>
      <c r="G60" s="13">
        <v>0</v>
      </c>
      <c r="H60" s="13">
        <v>0</v>
      </c>
      <c r="I60" s="13">
        <v>0</v>
      </c>
      <c r="J60" s="13">
        <v>0</v>
      </c>
      <c r="K60" s="13"/>
      <c r="L60" s="13"/>
      <c r="M60" s="13"/>
      <c r="N60" s="12"/>
      <c r="O60" s="13">
        <v>0</v>
      </c>
      <c r="P60" s="13">
        <f t="shared" si="10"/>
        <v>0</v>
      </c>
    </row>
    <row r="61" spans="3:16" x14ac:dyDescent="0.25">
      <c r="C61" s="4" t="s">
        <v>51</v>
      </c>
      <c r="D61" s="18">
        <v>0</v>
      </c>
      <c r="E61" s="13">
        <v>0</v>
      </c>
      <c r="F61" s="13">
        <v>0</v>
      </c>
      <c r="G61" s="13">
        <v>0</v>
      </c>
      <c r="H61" s="13">
        <v>0</v>
      </c>
      <c r="I61" s="13">
        <v>0</v>
      </c>
      <c r="J61" s="13">
        <v>0</v>
      </c>
      <c r="K61" s="13"/>
      <c r="L61" s="13"/>
      <c r="M61" s="13"/>
      <c r="N61" s="12"/>
      <c r="O61" s="13">
        <v>0</v>
      </c>
      <c r="P61" s="13">
        <f t="shared" si="10"/>
        <v>0</v>
      </c>
    </row>
    <row r="62" spans="3:16" x14ac:dyDescent="0.25">
      <c r="C62" s="4" t="s">
        <v>52</v>
      </c>
      <c r="D62" s="18">
        <v>0</v>
      </c>
      <c r="E62" s="13">
        <v>0</v>
      </c>
      <c r="F62" s="13">
        <v>0</v>
      </c>
      <c r="G62" s="12">
        <v>180642</v>
      </c>
      <c r="H62" s="12">
        <v>0</v>
      </c>
      <c r="I62" s="12">
        <v>0</v>
      </c>
      <c r="J62" s="12">
        <v>0</v>
      </c>
      <c r="K62" s="12"/>
      <c r="L62" s="12"/>
      <c r="M62" s="12"/>
      <c r="N62" s="12"/>
      <c r="O62" s="12">
        <v>0</v>
      </c>
      <c r="P62" s="12">
        <f t="shared" si="10"/>
        <v>180642</v>
      </c>
    </row>
    <row r="63" spans="3:16" x14ac:dyDescent="0.25">
      <c r="C63" s="3" t="s">
        <v>53</v>
      </c>
      <c r="D63" s="19">
        <f t="shared" ref="D63:P63" si="11">+D64+D65+D66+D67</f>
        <v>0</v>
      </c>
      <c r="E63" s="14">
        <f t="shared" si="11"/>
        <v>0</v>
      </c>
      <c r="F63" s="14">
        <f t="shared" si="11"/>
        <v>0</v>
      </c>
      <c r="G63" s="14">
        <f t="shared" si="11"/>
        <v>0</v>
      </c>
      <c r="H63" s="14">
        <f t="shared" si="11"/>
        <v>0</v>
      </c>
      <c r="I63" s="14">
        <f t="shared" si="11"/>
        <v>0</v>
      </c>
      <c r="J63" s="14">
        <f t="shared" si="11"/>
        <v>0</v>
      </c>
      <c r="K63" s="14"/>
      <c r="L63" s="14"/>
      <c r="M63" s="14"/>
      <c r="N63" s="11"/>
      <c r="O63" s="14">
        <f t="shared" si="11"/>
        <v>0</v>
      </c>
      <c r="P63" s="14">
        <f t="shared" si="11"/>
        <v>0</v>
      </c>
    </row>
    <row r="64" spans="3:16" x14ac:dyDescent="0.25">
      <c r="C64" s="4" t="s">
        <v>54</v>
      </c>
      <c r="D64" s="18">
        <v>0</v>
      </c>
      <c r="E64" s="13">
        <v>0</v>
      </c>
      <c r="F64" s="13">
        <v>0</v>
      </c>
      <c r="G64" s="13">
        <v>0</v>
      </c>
      <c r="H64" s="13">
        <v>0</v>
      </c>
      <c r="I64" s="13">
        <v>0</v>
      </c>
      <c r="J64" s="13">
        <v>0</v>
      </c>
      <c r="K64" s="13"/>
      <c r="L64" s="13"/>
      <c r="M64" s="13"/>
      <c r="N64" s="12"/>
      <c r="O64" s="13">
        <v>0</v>
      </c>
      <c r="P64" s="13">
        <f>+D64+E64+F64+G64+H64+I64+J64+K64+L64+M64+N64+O64</f>
        <v>0</v>
      </c>
    </row>
    <row r="65" spans="3:16" x14ac:dyDescent="0.25">
      <c r="C65" s="4" t="s">
        <v>55</v>
      </c>
      <c r="D65" s="18">
        <v>0</v>
      </c>
      <c r="E65" s="13">
        <v>0</v>
      </c>
      <c r="F65" s="13">
        <v>0</v>
      </c>
      <c r="G65" s="13">
        <v>0</v>
      </c>
      <c r="H65" s="13">
        <v>0</v>
      </c>
      <c r="I65" s="13">
        <v>0</v>
      </c>
      <c r="J65" s="13">
        <v>0</v>
      </c>
      <c r="K65" s="13"/>
      <c r="L65" s="13"/>
      <c r="M65" s="13"/>
      <c r="N65" s="12"/>
      <c r="O65" s="13">
        <v>0</v>
      </c>
      <c r="P65" s="13">
        <f t="shared" ref="P65:P67" si="12">+D65+E65+F65+G65+H65+I65+J65+K65+L65+M65+N65+O65</f>
        <v>0</v>
      </c>
    </row>
    <row r="66" spans="3:16" x14ac:dyDescent="0.25">
      <c r="C66" s="4" t="s">
        <v>56</v>
      </c>
      <c r="D66" s="18">
        <v>0</v>
      </c>
      <c r="E66" s="13">
        <v>0</v>
      </c>
      <c r="F66" s="13">
        <v>0</v>
      </c>
      <c r="G66" s="13">
        <v>0</v>
      </c>
      <c r="H66" s="13">
        <v>0</v>
      </c>
      <c r="I66" s="13">
        <v>0</v>
      </c>
      <c r="J66" s="13">
        <v>0</v>
      </c>
      <c r="K66" s="13"/>
      <c r="L66" s="13"/>
      <c r="M66" s="13"/>
      <c r="N66" s="12"/>
      <c r="O66" s="13">
        <v>0</v>
      </c>
      <c r="P66" s="13">
        <f t="shared" si="12"/>
        <v>0</v>
      </c>
    </row>
    <row r="67" spans="3:16" x14ac:dyDescent="0.25">
      <c r="C67" s="4" t="s">
        <v>57</v>
      </c>
      <c r="D67" s="18">
        <v>0</v>
      </c>
      <c r="E67" s="13">
        <v>0</v>
      </c>
      <c r="F67" s="13">
        <v>0</v>
      </c>
      <c r="G67" s="13">
        <v>0</v>
      </c>
      <c r="H67" s="13">
        <v>0</v>
      </c>
      <c r="I67" s="13">
        <v>0</v>
      </c>
      <c r="J67" s="13">
        <v>0</v>
      </c>
      <c r="K67" s="13"/>
      <c r="L67" s="13"/>
      <c r="M67" s="13"/>
      <c r="N67" s="13"/>
      <c r="O67" s="13">
        <v>0</v>
      </c>
      <c r="P67" s="13">
        <f t="shared" si="12"/>
        <v>0</v>
      </c>
    </row>
    <row r="68" spans="3:16" x14ac:dyDescent="0.25">
      <c r="C68" s="3" t="s">
        <v>58</v>
      </c>
      <c r="D68" s="19">
        <f t="shared" ref="D68:P68" si="13">+D69+D70</f>
        <v>0</v>
      </c>
      <c r="E68" s="14">
        <f t="shared" si="13"/>
        <v>0</v>
      </c>
      <c r="F68" s="14">
        <f t="shared" si="13"/>
        <v>0</v>
      </c>
      <c r="G68" s="14">
        <f t="shared" si="13"/>
        <v>0</v>
      </c>
      <c r="H68" s="14">
        <f t="shared" si="13"/>
        <v>0</v>
      </c>
      <c r="I68" s="14">
        <f t="shared" si="13"/>
        <v>0</v>
      </c>
      <c r="J68" s="14">
        <f t="shared" si="13"/>
        <v>0</v>
      </c>
      <c r="K68" s="14"/>
      <c r="L68" s="14"/>
      <c r="M68" s="14"/>
      <c r="N68" s="14"/>
      <c r="O68" s="14">
        <f t="shared" si="13"/>
        <v>0</v>
      </c>
      <c r="P68" s="14">
        <f t="shared" si="13"/>
        <v>0</v>
      </c>
    </row>
    <row r="69" spans="3:16" x14ac:dyDescent="0.25">
      <c r="C69" s="4" t="s">
        <v>59</v>
      </c>
      <c r="D69" s="18">
        <v>0</v>
      </c>
      <c r="E69" s="13">
        <v>0</v>
      </c>
      <c r="F69" s="13">
        <v>0</v>
      </c>
      <c r="G69" s="13">
        <v>0</v>
      </c>
      <c r="H69" s="13">
        <v>0</v>
      </c>
      <c r="I69" s="13">
        <v>0</v>
      </c>
      <c r="J69" s="13">
        <v>0</v>
      </c>
      <c r="K69" s="13"/>
      <c r="L69" s="13"/>
      <c r="M69" s="13"/>
      <c r="N69" s="13"/>
      <c r="O69" s="13">
        <v>0</v>
      </c>
      <c r="P69" s="13">
        <f>+D69+E69+F69+G69+H69+I69+J69+K69+L69+M69+N69+O69</f>
        <v>0</v>
      </c>
    </row>
    <row r="70" spans="3:16" x14ac:dyDescent="0.25">
      <c r="C70" s="4" t="s">
        <v>60</v>
      </c>
      <c r="D70" s="18">
        <v>0</v>
      </c>
      <c r="E70" s="13">
        <v>0</v>
      </c>
      <c r="F70" s="13">
        <v>0</v>
      </c>
      <c r="G70" s="13">
        <v>0</v>
      </c>
      <c r="H70" s="13">
        <v>0</v>
      </c>
      <c r="I70" s="13">
        <v>0</v>
      </c>
      <c r="J70" s="13">
        <v>0</v>
      </c>
      <c r="K70" s="13"/>
      <c r="L70" s="13"/>
      <c r="M70" s="13"/>
      <c r="N70" s="13"/>
      <c r="O70" s="13">
        <v>0</v>
      </c>
      <c r="P70" s="13">
        <f>+D70+E70+F70+G70+H70+I70+J70+K70+L70+M70+N70+O70</f>
        <v>0</v>
      </c>
    </row>
    <row r="71" spans="3:16" x14ac:dyDescent="0.25">
      <c r="C71" s="3" t="s">
        <v>61</v>
      </c>
      <c r="D71" s="19">
        <f t="shared" ref="D71:P71" si="14">+D72+D73+D74</f>
        <v>0</v>
      </c>
      <c r="E71" s="14">
        <f t="shared" si="14"/>
        <v>0</v>
      </c>
      <c r="F71" s="14">
        <f t="shared" si="14"/>
        <v>0</v>
      </c>
      <c r="G71" s="14">
        <f t="shared" si="14"/>
        <v>0</v>
      </c>
      <c r="H71" s="14">
        <f t="shared" si="14"/>
        <v>0</v>
      </c>
      <c r="I71" s="14">
        <f t="shared" si="14"/>
        <v>0</v>
      </c>
      <c r="J71" s="14">
        <f t="shared" si="14"/>
        <v>0</v>
      </c>
      <c r="K71" s="14"/>
      <c r="L71" s="14"/>
      <c r="M71" s="14"/>
      <c r="N71" s="14"/>
      <c r="O71" s="14">
        <f t="shared" si="14"/>
        <v>0</v>
      </c>
      <c r="P71" s="14">
        <f t="shared" si="14"/>
        <v>0</v>
      </c>
    </row>
    <row r="72" spans="3:16" x14ac:dyDescent="0.25">
      <c r="C72" s="4" t="s">
        <v>62</v>
      </c>
      <c r="D72" s="18">
        <v>0</v>
      </c>
      <c r="E72" s="13">
        <v>0</v>
      </c>
      <c r="F72" s="13">
        <v>0</v>
      </c>
      <c r="G72" s="13">
        <v>0</v>
      </c>
      <c r="H72" s="13">
        <v>0</v>
      </c>
      <c r="I72" s="13">
        <v>0</v>
      </c>
      <c r="J72" s="13">
        <v>0</v>
      </c>
      <c r="K72" s="13"/>
      <c r="L72" s="13"/>
      <c r="M72" s="13"/>
      <c r="N72" s="13"/>
      <c r="O72" s="13">
        <v>0</v>
      </c>
      <c r="P72" s="13">
        <f>+D72+E72+F72+G72+H72+I72+J72+K72+L72+M72+N72+O72</f>
        <v>0</v>
      </c>
    </row>
    <row r="73" spans="3:16" x14ac:dyDescent="0.25">
      <c r="C73" s="4" t="s">
        <v>63</v>
      </c>
      <c r="D73" s="18">
        <v>0</v>
      </c>
      <c r="E73" s="13">
        <v>0</v>
      </c>
      <c r="F73" s="13">
        <v>0</v>
      </c>
      <c r="G73" s="13">
        <v>0</v>
      </c>
      <c r="H73" s="13">
        <v>0</v>
      </c>
      <c r="I73" s="13">
        <v>0</v>
      </c>
      <c r="J73" s="13">
        <v>0</v>
      </c>
      <c r="K73" s="13"/>
      <c r="L73" s="13"/>
      <c r="M73" s="13"/>
      <c r="N73" s="13"/>
      <c r="O73" s="13">
        <v>0</v>
      </c>
      <c r="P73" s="13">
        <f t="shared" ref="P73:P74" si="15">+D73+E73+F73+G73+H73+I73+J73+K73+L73+M73+N73+O73</f>
        <v>0</v>
      </c>
    </row>
    <row r="74" spans="3:16" x14ac:dyDescent="0.25">
      <c r="C74" s="4" t="s">
        <v>64</v>
      </c>
      <c r="D74" s="18">
        <v>0</v>
      </c>
      <c r="E74" s="13">
        <v>0</v>
      </c>
      <c r="F74" s="13">
        <v>0</v>
      </c>
      <c r="G74" s="13">
        <v>0</v>
      </c>
      <c r="H74" s="13">
        <v>0</v>
      </c>
      <c r="I74" s="13">
        <v>0</v>
      </c>
      <c r="J74" s="13">
        <v>0</v>
      </c>
      <c r="K74" s="13"/>
      <c r="L74" s="13"/>
      <c r="M74" s="13"/>
      <c r="N74" s="13"/>
      <c r="O74" s="13">
        <v>0</v>
      </c>
      <c r="P74" s="13">
        <f t="shared" si="15"/>
        <v>0</v>
      </c>
    </row>
    <row r="75" spans="3:16" x14ac:dyDescent="0.25">
      <c r="C75" s="10" t="s">
        <v>94</v>
      </c>
      <c r="D75" s="20">
        <f t="shared" ref="D75:P75" si="16">+D11+D17+D27+D37+D45+D53+D63+D68+D71</f>
        <v>32084326.5</v>
      </c>
      <c r="E75" s="15">
        <f t="shared" si="16"/>
        <v>31758376.27</v>
      </c>
      <c r="F75" s="15">
        <f t="shared" si="16"/>
        <v>32120175.289999999</v>
      </c>
      <c r="G75" s="15">
        <f t="shared" si="16"/>
        <v>44819888.479999997</v>
      </c>
      <c r="H75" s="15">
        <f t="shared" si="16"/>
        <v>55607732.050000004</v>
      </c>
      <c r="I75" s="15">
        <f t="shared" si="16"/>
        <v>37770699.200000003</v>
      </c>
      <c r="J75" s="15">
        <f t="shared" si="16"/>
        <v>38377855.070000008</v>
      </c>
      <c r="K75" s="15"/>
      <c r="L75" s="15"/>
      <c r="M75" s="15"/>
      <c r="N75" s="15"/>
      <c r="O75" s="15">
        <f t="shared" si="16"/>
        <v>0</v>
      </c>
      <c r="P75" s="15">
        <f t="shared" si="16"/>
        <v>272539052.85999995</v>
      </c>
    </row>
    <row r="76" spans="3:16" x14ac:dyDescent="0.25">
      <c r="C76" s="1" t="s">
        <v>67</v>
      </c>
      <c r="D76" s="22">
        <f t="shared" ref="D76:P76" si="17">+D77+D80+D83</f>
        <v>0</v>
      </c>
      <c r="E76" s="22">
        <f t="shared" si="17"/>
        <v>0</v>
      </c>
      <c r="F76" s="22">
        <f t="shared" si="17"/>
        <v>0</v>
      </c>
      <c r="G76" s="22">
        <f t="shared" si="17"/>
        <v>0</v>
      </c>
      <c r="H76" s="22">
        <f t="shared" si="17"/>
        <v>0</v>
      </c>
      <c r="I76" s="22">
        <f t="shared" si="17"/>
        <v>0</v>
      </c>
      <c r="J76" s="22">
        <f t="shared" si="17"/>
        <v>0</v>
      </c>
      <c r="K76" s="22"/>
      <c r="L76" s="22"/>
      <c r="M76" s="22"/>
      <c r="N76" s="22"/>
      <c r="O76" s="22">
        <f t="shared" si="17"/>
        <v>0</v>
      </c>
      <c r="P76" s="22">
        <f t="shared" si="17"/>
        <v>0</v>
      </c>
    </row>
    <row r="77" spans="3:16" x14ac:dyDescent="0.25">
      <c r="C77" s="3" t="s">
        <v>68</v>
      </c>
      <c r="D77" s="21">
        <f t="shared" ref="D77:P77" si="18">+D78+D79</f>
        <v>0</v>
      </c>
      <c r="E77" s="21">
        <f t="shared" si="18"/>
        <v>0</v>
      </c>
      <c r="F77" s="21">
        <f t="shared" si="18"/>
        <v>0</v>
      </c>
      <c r="G77" s="21">
        <f t="shared" si="18"/>
        <v>0</v>
      </c>
      <c r="H77" s="21">
        <f t="shared" si="18"/>
        <v>0</v>
      </c>
      <c r="I77" s="21">
        <f t="shared" si="18"/>
        <v>0</v>
      </c>
      <c r="J77" s="21">
        <f t="shared" si="18"/>
        <v>0</v>
      </c>
      <c r="K77" s="21"/>
      <c r="L77" s="21"/>
      <c r="M77" s="21"/>
      <c r="N77" s="21"/>
      <c r="O77" s="21">
        <f t="shared" si="18"/>
        <v>0</v>
      </c>
      <c r="P77" s="21">
        <f t="shared" si="18"/>
        <v>0</v>
      </c>
    </row>
    <row r="78" spans="3:16" x14ac:dyDescent="0.25">
      <c r="C78" s="4" t="s">
        <v>69</v>
      </c>
      <c r="D78" s="21">
        <v>0</v>
      </c>
      <c r="E78" s="21">
        <v>0</v>
      </c>
      <c r="F78" s="21">
        <v>0</v>
      </c>
      <c r="G78" s="21">
        <v>0</v>
      </c>
      <c r="H78" s="21">
        <v>0</v>
      </c>
      <c r="I78" s="21">
        <v>0</v>
      </c>
      <c r="J78" s="21">
        <v>0</v>
      </c>
      <c r="K78" s="21"/>
      <c r="L78" s="21"/>
      <c r="M78" s="21"/>
      <c r="N78" s="21"/>
      <c r="O78" s="21">
        <v>0</v>
      </c>
      <c r="P78" s="21">
        <f>+D78+E78+F78+G78+H78+I78+J78+K78+L78+M78+N78+O78</f>
        <v>0</v>
      </c>
    </row>
    <row r="79" spans="3:16" x14ac:dyDescent="0.25">
      <c r="C79" s="4" t="s">
        <v>70</v>
      </c>
      <c r="D79" s="21">
        <v>0</v>
      </c>
      <c r="E79" s="21">
        <v>0</v>
      </c>
      <c r="F79" s="21">
        <v>0</v>
      </c>
      <c r="G79" s="21">
        <v>0</v>
      </c>
      <c r="H79" s="21">
        <v>0</v>
      </c>
      <c r="I79" s="21">
        <v>0</v>
      </c>
      <c r="J79" s="21">
        <v>0</v>
      </c>
      <c r="K79" s="21"/>
      <c r="L79" s="21"/>
      <c r="M79" s="21"/>
      <c r="N79" s="21"/>
      <c r="O79" s="21">
        <v>0</v>
      </c>
      <c r="P79" s="21">
        <f>+D79+E79+F79+G79+H79+I79+J79+K79+L79+M79+N79+O79</f>
        <v>0</v>
      </c>
    </row>
    <row r="80" spans="3:16" x14ac:dyDescent="0.25">
      <c r="C80" s="3" t="s">
        <v>71</v>
      </c>
      <c r="D80" s="21">
        <f t="shared" ref="D80:P80" si="19">+D81+D82</f>
        <v>0</v>
      </c>
      <c r="E80" s="21">
        <f t="shared" si="19"/>
        <v>0</v>
      </c>
      <c r="F80" s="21">
        <f t="shared" si="19"/>
        <v>0</v>
      </c>
      <c r="G80" s="21">
        <f t="shared" si="19"/>
        <v>0</v>
      </c>
      <c r="H80" s="21">
        <f t="shared" si="19"/>
        <v>0</v>
      </c>
      <c r="I80" s="21">
        <f t="shared" si="19"/>
        <v>0</v>
      </c>
      <c r="J80" s="21">
        <f t="shared" si="19"/>
        <v>0</v>
      </c>
      <c r="K80" s="21"/>
      <c r="L80" s="21"/>
      <c r="M80" s="21"/>
      <c r="N80" s="21"/>
      <c r="O80" s="21">
        <f t="shared" si="19"/>
        <v>0</v>
      </c>
      <c r="P80" s="21">
        <f t="shared" si="19"/>
        <v>0</v>
      </c>
    </row>
    <row r="81" spans="3:16" x14ac:dyDescent="0.25">
      <c r="C81" s="4" t="s">
        <v>72</v>
      </c>
      <c r="D81" s="21">
        <v>0</v>
      </c>
      <c r="E81" s="21">
        <v>0</v>
      </c>
      <c r="F81" s="21">
        <v>0</v>
      </c>
      <c r="G81" s="21">
        <v>0</v>
      </c>
      <c r="H81" s="21">
        <v>0</v>
      </c>
      <c r="I81" s="21">
        <v>0</v>
      </c>
      <c r="J81" s="21">
        <v>0</v>
      </c>
      <c r="K81" s="21"/>
      <c r="L81" s="21"/>
      <c r="M81" s="21"/>
      <c r="N81" s="21"/>
      <c r="O81" s="21">
        <v>0</v>
      </c>
      <c r="P81" s="21">
        <f>+D81+E81+F81+G81+H81+I81+J81+K81+L81+M81+N81+O81</f>
        <v>0</v>
      </c>
    </row>
    <row r="82" spans="3:16" x14ac:dyDescent="0.25">
      <c r="C82" s="4" t="s">
        <v>73</v>
      </c>
      <c r="D82" s="21">
        <v>0</v>
      </c>
      <c r="E82" s="21">
        <v>0</v>
      </c>
      <c r="F82" s="21">
        <v>0</v>
      </c>
      <c r="G82" s="21">
        <v>0</v>
      </c>
      <c r="H82" s="21">
        <v>0</v>
      </c>
      <c r="I82" s="21">
        <v>0</v>
      </c>
      <c r="J82" s="21">
        <v>0</v>
      </c>
      <c r="K82" s="21"/>
      <c r="L82" s="21"/>
      <c r="M82" s="21"/>
      <c r="N82" s="21"/>
      <c r="O82" s="21">
        <v>0</v>
      </c>
      <c r="P82" s="21">
        <f>+D82+E82+F82+G82+H82+I82+J82+K82+L82+M82+N82+O82</f>
        <v>0</v>
      </c>
    </row>
    <row r="83" spans="3:16" x14ac:dyDescent="0.25">
      <c r="C83" s="3" t="s">
        <v>74</v>
      </c>
      <c r="D83" s="21">
        <f t="shared" ref="D83:P83" si="20">+D84</f>
        <v>0</v>
      </c>
      <c r="E83" s="21">
        <f t="shared" si="20"/>
        <v>0</v>
      </c>
      <c r="F83" s="21">
        <f t="shared" si="20"/>
        <v>0</v>
      </c>
      <c r="G83" s="21">
        <f t="shared" si="20"/>
        <v>0</v>
      </c>
      <c r="H83" s="21">
        <f t="shared" si="20"/>
        <v>0</v>
      </c>
      <c r="I83" s="21">
        <f t="shared" si="20"/>
        <v>0</v>
      </c>
      <c r="J83" s="21">
        <f t="shared" si="20"/>
        <v>0</v>
      </c>
      <c r="K83" s="21"/>
      <c r="L83" s="21"/>
      <c r="M83" s="21"/>
      <c r="N83" s="21"/>
      <c r="O83" s="21">
        <f t="shared" si="20"/>
        <v>0</v>
      </c>
      <c r="P83" s="21">
        <f t="shared" si="20"/>
        <v>0</v>
      </c>
    </row>
    <row r="84" spans="3:16" x14ac:dyDescent="0.25">
      <c r="C84" s="4" t="s">
        <v>75</v>
      </c>
      <c r="D84" s="21">
        <v>0</v>
      </c>
      <c r="E84" s="21">
        <v>0</v>
      </c>
      <c r="F84" s="21">
        <v>0</v>
      </c>
      <c r="G84" s="21">
        <v>0</v>
      </c>
      <c r="H84" s="21">
        <v>0</v>
      </c>
      <c r="I84" s="21">
        <v>0</v>
      </c>
      <c r="J84" s="21">
        <v>0</v>
      </c>
      <c r="K84" s="21"/>
      <c r="L84" s="21"/>
      <c r="M84" s="21"/>
      <c r="N84" s="21"/>
      <c r="O84" s="21">
        <v>0</v>
      </c>
      <c r="P84" s="21">
        <f>+D84+E84+F84+G84+H84+I84+J84+K84+L84+M84+N84+O84</f>
        <v>0</v>
      </c>
    </row>
    <row r="85" spans="3:16" x14ac:dyDescent="0.25">
      <c r="C85" s="6" t="s">
        <v>65</v>
      </c>
      <c r="D85" s="23">
        <f t="shared" ref="D85:P85" si="21">+D75+D76</f>
        <v>32084326.5</v>
      </c>
      <c r="E85" s="23">
        <f t="shared" si="21"/>
        <v>31758376.27</v>
      </c>
      <c r="F85" s="23">
        <f t="shared" si="21"/>
        <v>32120175.289999999</v>
      </c>
      <c r="G85" s="23">
        <f t="shared" si="21"/>
        <v>44819888.479999997</v>
      </c>
      <c r="H85" s="23">
        <f t="shared" si="21"/>
        <v>55607732.050000004</v>
      </c>
      <c r="I85" s="23">
        <f t="shared" si="21"/>
        <v>37770699.200000003</v>
      </c>
      <c r="J85" s="23">
        <f t="shared" si="21"/>
        <v>38377855.070000008</v>
      </c>
      <c r="K85" s="23"/>
      <c r="L85" s="23"/>
      <c r="M85" s="23"/>
      <c r="N85" s="23"/>
      <c r="O85" s="23">
        <f t="shared" si="21"/>
        <v>0</v>
      </c>
      <c r="P85" s="23">
        <f t="shared" si="21"/>
        <v>272539052.85999995</v>
      </c>
    </row>
    <row r="89" spans="3:16" ht="19.5" thickBot="1" x14ac:dyDescent="0.35">
      <c r="C89" s="25"/>
    </row>
    <row r="90" spans="3:16" ht="24" thickBot="1" x14ac:dyDescent="0.3">
      <c r="C90" s="27" t="s">
        <v>95</v>
      </c>
    </row>
    <row r="91" spans="3:16" ht="70.5" thickBot="1" x14ac:dyDescent="0.4">
      <c r="C91" s="28" t="s">
        <v>96</v>
      </c>
    </row>
    <row r="92" spans="3:16" ht="140.25" thickBot="1" x14ac:dyDescent="0.4">
      <c r="C92" s="29" t="s">
        <v>97</v>
      </c>
    </row>
    <row r="98" spans="3:9" x14ac:dyDescent="0.25">
      <c r="C98" s="26"/>
      <c r="D98" s="26"/>
      <c r="E98" s="26"/>
      <c r="F98" s="26"/>
      <c r="G98" s="26"/>
      <c r="H98" s="26"/>
      <c r="I98" s="26"/>
    </row>
    <row r="99" spans="3:9" x14ac:dyDescent="0.25">
      <c r="C99" s="26"/>
      <c r="D99" s="26"/>
      <c r="E99" s="26"/>
      <c r="F99" s="26"/>
      <c r="G99" s="26"/>
      <c r="H99" s="26"/>
      <c r="I99" s="26"/>
    </row>
    <row r="100" spans="3:9" x14ac:dyDescent="0.25">
      <c r="C100" s="26"/>
      <c r="D100" s="26"/>
      <c r="E100" s="26"/>
      <c r="F100" s="26"/>
      <c r="G100" s="26"/>
      <c r="H100" s="26"/>
      <c r="I100" s="26"/>
    </row>
    <row r="101" spans="3:9" x14ac:dyDescent="0.25">
      <c r="C101" s="24"/>
      <c r="D101" s="26"/>
      <c r="E101" s="26"/>
      <c r="F101" s="26"/>
      <c r="G101" s="26"/>
      <c r="H101" s="26"/>
      <c r="I101" s="26"/>
    </row>
    <row r="102" spans="3:9" x14ac:dyDescent="0.25">
      <c r="C102" s="24"/>
      <c r="D102" s="26"/>
      <c r="E102" s="26"/>
      <c r="F102" s="26"/>
      <c r="G102" s="26"/>
      <c r="H102" s="26"/>
      <c r="I102" s="26"/>
    </row>
    <row r="103" spans="3:9" x14ac:dyDescent="0.25">
      <c r="C103" s="26"/>
      <c r="D103" s="26"/>
      <c r="E103" s="26"/>
      <c r="F103" s="26"/>
      <c r="G103" s="26"/>
      <c r="H103" s="26"/>
      <c r="I103" s="26"/>
    </row>
    <row r="104" spans="3:9" x14ac:dyDescent="0.25">
      <c r="C104" s="26"/>
      <c r="D104" s="26"/>
      <c r="E104" s="26"/>
      <c r="F104" s="26"/>
      <c r="G104" s="26"/>
      <c r="H104" s="26"/>
      <c r="I104" s="26"/>
    </row>
    <row r="105" spans="3:9" x14ac:dyDescent="0.25">
      <c r="C105" s="26"/>
      <c r="D105" s="26"/>
      <c r="E105" s="26"/>
      <c r="F105" s="26"/>
      <c r="G105" s="26"/>
      <c r="H105" s="26"/>
      <c r="I105" s="26"/>
    </row>
    <row r="106" spans="3:9" x14ac:dyDescent="0.25">
      <c r="C106" s="26"/>
      <c r="D106" s="26"/>
      <c r="E106" s="26"/>
      <c r="F106" s="26"/>
      <c r="G106" s="26"/>
      <c r="H106" s="26"/>
      <c r="I106" s="26"/>
    </row>
    <row r="107" spans="3:9" x14ac:dyDescent="0.25">
      <c r="C107" s="26"/>
      <c r="D107" s="26"/>
      <c r="E107" s="26"/>
      <c r="F107" s="26"/>
      <c r="G107" s="26"/>
      <c r="H107" s="26"/>
      <c r="I107" s="26"/>
    </row>
    <row r="108" spans="3:9" x14ac:dyDescent="0.25">
      <c r="C108" s="26"/>
      <c r="D108" s="26"/>
      <c r="E108" s="26"/>
      <c r="F108" s="26"/>
      <c r="G108" s="26"/>
      <c r="H108" s="26"/>
      <c r="I108" s="26"/>
    </row>
  </sheetData>
  <mergeCells count="5">
    <mergeCell ref="C4:P4"/>
    <mergeCell ref="C5:P5"/>
    <mergeCell ref="C6:P6"/>
    <mergeCell ref="C7:P7"/>
    <mergeCell ref="C3:P3"/>
  </mergeCells>
  <pageMargins left="0.70866141732283472" right="0.70866141732283472" top="0.74803149606299213" bottom="0.74803149606299213" header="0.31496062992125984" footer="0.31496062992125984"/>
  <pageSetup paperSize="5" scale="45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P3 Ejecucion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PROPIEDAD DE</cp:lastModifiedBy>
  <cp:lastPrinted>2021-12-01T15:06:21Z</cp:lastPrinted>
  <dcterms:created xsi:type="dcterms:W3CDTF">2021-07-29T18:58:50Z</dcterms:created>
  <dcterms:modified xsi:type="dcterms:W3CDTF">2021-12-26T23:35:03Z</dcterms:modified>
</cp:coreProperties>
</file>