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iciembre 2023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27" i="2"/>
  <c r="E26" i="2"/>
  <c r="E23" i="2"/>
  <c r="E13" i="2"/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28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<sst xmlns="http://schemas.openxmlformats.org/spreadsheetml/2006/main" count="103" uniqueCount="103">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</sst>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437635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D90" sqref="D90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7.14062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4" width="14.42578125" customWidth="1"/>
    <col min="15" max="15" width="13.85546875" customWidth="1"/>
    <col min="16" max="16" width="14.85546875" customWidth="1"/>
    <col min="17" max="17" width="16.14062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782340500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48236603.700000003</v>
      </c>
      <c r="N12" s="11">
        <f t="shared" si="1"/>
        <v>62653451.960000001</v>
      </c>
      <c r="O12" s="11">
        <f t="shared" si="1"/>
        <v>84225515.019999996</v>
      </c>
      <c r="P12" s="11">
        <f t="shared" si="1"/>
        <v>93390945.469999999</v>
      </c>
      <c r="Q12" s="11">
        <f t="shared" si="1"/>
        <v>163239574.29000002</v>
      </c>
      <c r="R12" s="11">
        <f t="shared" ref="R12" si="2">+R13+R14+R15+R16+R17</f>
        <v>777785568.26999998</v>
      </c>
    </row>
    <row r="13" spans="3:19" x14ac:dyDescent="0.25">
      <c r="C13" s="4" t="s">
        <v>2</v>
      </c>
      <c r="D13" s="12">
        <v>527558000</v>
      </c>
      <c r="E13" s="12">
        <f>532108000+8000000</f>
        <v>540108000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35522211.130000003</v>
      </c>
      <c r="N13" s="12">
        <v>40947613.979999997</v>
      </c>
      <c r="O13" s="12">
        <v>39728384.340000004</v>
      </c>
      <c r="P13" s="12">
        <v>68802266.159999996</v>
      </c>
      <c r="Q13" s="12">
        <v>56719369.32</v>
      </c>
      <c r="R13" s="12">
        <f>+F13+G13+H13+I13+J13+K13+L13+M13+N13+O13+P13+Q13</f>
        <v>478838661.96999997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7472717.5</v>
      </c>
      <c r="N14" s="12">
        <v>7472717.5</v>
      </c>
      <c r="O14" s="12">
        <v>38504670.630000003</v>
      </c>
      <c r="P14" s="12">
        <v>18721378.75</v>
      </c>
      <c r="Q14" s="12">
        <v>99912624.450000003</v>
      </c>
      <c r="R14" s="12">
        <f t="shared" ref="R14:R17" si="3">+F14+G14+H14+I14+J14+K14+L14+M14+N14+O14+P14+Q14</f>
        <v>227571651.56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100745.78</v>
      </c>
      <c r="N15" s="12">
        <v>30107.1</v>
      </c>
      <c r="O15" s="12">
        <v>21345.59</v>
      </c>
      <c r="P15" s="12">
        <v>0</v>
      </c>
      <c r="Q15" s="12">
        <v>0</v>
      </c>
      <c r="R15" s="12">
        <f t="shared" si="3"/>
        <v>371276.09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8243640</v>
      </c>
      <c r="O16" s="12">
        <v>95000</v>
      </c>
      <c r="P16" s="12">
        <v>0</v>
      </c>
      <c r="Q16" s="12">
        <v>0</v>
      </c>
      <c r="R16" s="12">
        <f t="shared" si="3"/>
        <v>8338640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5140929.29</v>
      </c>
      <c r="N17" s="12">
        <v>5959373.3799999999</v>
      </c>
      <c r="O17" s="12">
        <v>5876114.46</v>
      </c>
      <c r="P17" s="12">
        <v>5867300.5599999996</v>
      </c>
      <c r="Q17" s="12">
        <v>6607580.5199999996</v>
      </c>
      <c r="R17" s="12">
        <f t="shared" si="3"/>
        <v>62665338.650000006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76445802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1998350.18</v>
      </c>
      <c r="N18" s="11">
        <f t="shared" si="5"/>
        <v>3411035.05</v>
      </c>
      <c r="O18" s="11">
        <f t="shared" si="5"/>
        <v>2720480.86</v>
      </c>
      <c r="P18" s="11">
        <f t="shared" si="5"/>
        <v>5294307.6400000006</v>
      </c>
      <c r="Q18" s="11">
        <f t="shared" si="5"/>
        <v>17177604.600000001</v>
      </c>
      <c r="R18" s="11">
        <f>+R19+R20+R21+R22+R23+R24+R25+R26+R27</f>
        <v>46681965.300000004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499068.05</v>
      </c>
      <c r="N19" s="12">
        <v>876682.16</v>
      </c>
      <c r="O19" s="12">
        <v>760206.58</v>
      </c>
      <c r="P19" s="12">
        <v>731494.89</v>
      </c>
      <c r="Q19" s="12">
        <v>1416953.06</v>
      </c>
      <c r="R19" s="12">
        <f>+F19+G19+H19+I19+J19+K19+L19+M19+N19+O19+P19+Q19</f>
        <v>10317778.83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554584.09</v>
      </c>
      <c r="N20" s="12">
        <v>644268.74</v>
      </c>
      <c r="O20" s="12">
        <v>136230.71</v>
      </c>
      <c r="P20" s="12">
        <v>1161406.1499999999</v>
      </c>
      <c r="Q20" s="12">
        <v>1193468.7</v>
      </c>
      <c r="R20" s="12">
        <f t="shared" ref="R20:R27" si="6">+F20+G20+H20+I20+J20+K20+L20+M20+N20+O20+P20+Q20</f>
        <v>4449114.71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546555</v>
      </c>
      <c r="O21" s="12">
        <v>920070.9</v>
      </c>
      <c r="P21" s="12">
        <v>877635.08</v>
      </c>
      <c r="Q21" s="12">
        <v>873552.16</v>
      </c>
      <c r="R21" s="12">
        <f t="shared" si="6"/>
        <v>5032715.67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4120</v>
      </c>
      <c r="N22" s="12">
        <v>4460</v>
      </c>
      <c r="O22" s="12">
        <v>4560</v>
      </c>
      <c r="P22" s="12">
        <v>0</v>
      </c>
      <c r="Q22" s="12">
        <v>4500</v>
      </c>
      <c r="R22" s="12">
        <f t="shared" si="6"/>
        <v>32260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193520</v>
      </c>
      <c r="Q23" s="12">
        <v>1006057.5</v>
      </c>
      <c r="R23" s="12">
        <f t="shared" si="6"/>
        <v>1554297.5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637775.75</v>
      </c>
      <c r="N24" s="12">
        <v>615062.15</v>
      </c>
      <c r="O24" s="12">
        <v>618321.79</v>
      </c>
      <c r="P24" s="12">
        <v>657537.06999999995</v>
      </c>
      <c r="Q24" s="12">
        <v>667868.31000000006</v>
      </c>
      <c r="R24" s="12">
        <f t="shared" si="6"/>
        <v>7710740.6699999999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107515.19</v>
      </c>
      <c r="N25" s="12">
        <v>152611.23000000001</v>
      </c>
      <c r="O25" s="12">
        <v>9841.2800000000007</v>
      </c>
      <c r="P25" s="12">
        <v>133050.45000000001</v>
      </c>
      <c r="Q25" s="12">
        <v>4216882.3499999996</v>
      </c>
      <c r="R25" s="12">
        <f t="shared" si="6"/>
        <v>4835460.42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150063.6</v>
      </c>
      <c r="N26" s="12">
        <v>80051.070000000007</v>
      </c>
      <c r="O26" s="12">
        <v>23402.400000000001</v>
      </c>
      <c r="P26" s="12">
        <v>354000</v>
      </c>
      <c r="Q26" s="12">
        <v>91419.31</v>
      </c>
      <c r="R26" s="12">
        <f t="shared" si="6"/>
        <v>2692953.15</v>
      </c>
    </row>
    <row r="27" spans="3:18" x14ac:dyDescent="0.25">
      <c r="C27" s="4" t="s">
        <v>16</v>
      </c>
      <c r="D27" s="12">
        <v>4865497</v>
      </c>
      <c r="E27" s="12">
        <f>4865497+7000000</f>
        <v>11865497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45223.5</v>
      </c>
      <c r="N27" s="12">
        <v>491344.7</v>
      </c>
      <c r="O27" s="12">
        <v>247847.2</v>
      </c>
      <c r="P27" s="12">
        <v>1185664</v>
      </c>
      <c r="Q27" s="12">
        <v>7706903.21</v>
      </c>
      <c r="R27" s="12">
        <f t="shared" si="6"/>
        <v>10056644.35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45405135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1239369.8299999998</v>
      </c>
      <c r="N28" s="11">
        <f t="shared" si="8"/>
        <v>4240144.7</v>
      </c>
      <c r="O28" s="11">
        <f t="shared" si="8"/>
        <v>3278265.2800000003</v>
      </c>
      <c r="P28" s="11">
        <f t="shared" si="8"/>
        <v>2415077.38</v>
      </c>
      <c r="Q28" s="11">
        <f t="shared" si="8"/>
        <v>18586222.460000001</v>
      </c>
      <c r="R28" s="11">
        <f t="shared" ref="R28" si="9">+R29+R30+R31+R32+R33+R34+R35+R36+R37</f>
        <v>43448077.109999999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20199</v>
      </c>
      <c r="N29" s="12">
        <v>6119.6</v>
      </c>
      <c r="O29" s="12">
        <v>145300.70000000001</v>
      </c>
      <c r="P29" s="12">
        <v>83995.96</v>
      </c>
      <c r="Q29" s="12">
        <v>424202.23999999999</v>
      </c>
      <c r="R29" s="12">
        <f>+F29+G29+H29+I29+J29+K29+L29+M29+N29+O29+P29+Q29</f>
        <v>1241338.43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82010</v>
      </c>
      <c r="P30" s="12">
        <v>0</v>
      </c>
      <c r="Q30" s="12">
        <v>572418</v>
      </c>
      <c r="R30" s="12">
        <f t="shared" ref="R30:R37" si="10">+F30+G30+H30+I30+J30+K30+L30+M30+N30+O30+P30+Q30</f>
        <v>942261.04</v>
      </c>
    </row>
    <row r="31" spans="3:18" x14ac:dyDescent="0.25">
      <c r="C31" s="4" t="s">
        <v>20</v>
      </c>
      <c r="D31" s="12">
        <v>2140000</v>
      </c>
      <c r="E31" s="12">
        <f>2140000+10000000</f>
        <v>12140000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826</v>
      </c>
      <c r="N31" s="12">
        <v>376577.53</v>
      </c>
      <c r="O31" s="12">
        <v>332583</v>
      </c>
      <c r="P31" s="12">
        <v>0</v>
      </c>
      <c r="Q31" s="12">
        <v>574704.84</v>
      </c>
      <c r="R31" s="12">
        <f t="shared" si="10"/>
        <v>2569707.92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6545.37</v>
      </c>
      <c r="O33" s="12">
        <v>469972.34</v>
      </c>
      <c r="P33" s="12">
        <v>0</v>
      </c>
      <c r="Q33" s="12">
        <v>1691376.36</v>
      </c>
      <c r="R33" s="12">
        <f t="shared" si="10"/>
        <v>2231499.0700000003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30668.2</v>
      </c>
      <c r="N34" s="12">
        <v>1169.83</v>
      </c>
      <c r="O34" s="12">
        <v>22727.79</v>
      </c>
      <c r="P34" s="12">
        <v>3717</v>
      </c>
      <c r="Q34" s="12">
        <v>174996.23</v>
      </c>
      <c r="R34" s="12">
        <f t="shared" si="10"/>
        <v>325421.77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10763</v>
      </c>
      <c r="N35" s="12">
        <v>3369292</v>
      </c>
      <c r="O35" s="12">
        <v>7209.5</v>
      </c>
      <c r="P35" s="12">
        <v>1183200</v>
      </c>
      <c r="Q35" s="12">
        <v>4192389.45</v>
      </c>
      <c r="R35" s="12">
        <f t="shared" si="10"/>
        <v>18857279.57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1176913.6299999999</v>
      </c>
      <c r="N37" s="12">
        <v>480440.37</v>
      </c>
      <c r="O37" s="12">
        <v>2218461.9500000002</v>
      </c>
      <c r="P37" s="12">
        <v>1144164.42</v>
      </c>
      <c r="Q37" s="12">
        <v>10956135.34</v>
      </c>
      <c r="R37" s="12">
        <f t="shared" si="10"/>
        <v>17280569.310000002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705615.75</v>
      </c>
      <c r="N54" s="11">
        <f t="shared" si="18"/>
        <v>5438012.5700000003</v>
      </c>
      <c r="O54" s="11">
        <f t="shared" si="18"/>
        <v>4237025.79</v>
      </c>
      <c r="P54" s="11">
        <f t="shared" si="18"/>
        <v>3111839.34</v>
      </c>
      <c r="Q54" s="11">
        <f t="shared" si="18"/>
        <v>22618027.280000001</v>
      </c>
      <c r="R54" s="11">
        <f t="shared" ref="R54" si="19">+R55+R56+R57+R58+R59+R60+R61+R62+R63</f>
        <v>47500660.530000001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45695.5</v>
      </c>
      <c r="N55" s="12">
        <v>4376206.78</v>
      </c>
      <c r="O55" s="12">
        <v>4237025.79</v>
      </c>
      <c r="P55" s="12">
        <v>2249810.71</v>
      </c>
      <c r="Q55" s="12">
        <v>10481311.92</v>
      </c>
      <c r="R55" s="12">
        <f>+F55+G55+H55+I55+J55+K55+L55+M55+N55+O55+P55+Q55</f>
        <v>26473135.520000003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862028.63</v>
      </c>
      <c r="Q56" s="12">
        <v>0</v>
      </c>
      <c r="R56" s="12">
        <f t="shared" ref="R56:R63" si="20">+F56+G56+H56+I56+J56+K56+L56+M56+N56+O56+P56+Q56</f>
        <v>862028.63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2">
        <v>132160</v>
      </c>
      <c r="R57" s="12">
        <f t="shared" si="20"/>
        <v>132160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5654600</v>
      </c>
      <c r="R58" s="12">
        <f t="shared" si="20"/>
        <v>11198489.98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324559.64</v>
      </c>
      <c r="O59" s="12">
        <v>0</v>
      </c>
      <c r="P59" s="12">
        <v>0</v>
      </c>
      <c r="Q59" s="12">
        <v>538954.4</v>
      </c>
      <c r="R59" s="12">
        <f t="shared" si="20"/>
        <v>1626679.04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2">
        <v>1498600</v>
      </c>
      <c r="R60" s="12">
        <f t="shared" si="20"/>
        <v>1498600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2">
        <v>4312400.96</v>
      </c>
      <c r="R62" s="12">
        <f t="shared" si="20"/>
        <v>4312400.96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659920.25</v>
      </c>
      <c r="N63" s="12">
        <v>737246.15</v>
      </c>
      <c r="O63" s="12">
        <v>0</v>
      </c>
      <c r="P63" s="12">
        <v>0</v>
      </c>
      <c r="Q63" s="12">
        <v>0</v>
      </c>
      <c r="R63" s="12">
        <f t="shared" si="20"/>
        <v>1397166.4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3664793.02</v>
      </c>
      <c r="N64" s="11">
        <f t="shared" si="22"/>
        <v>2160231.9</v>
      </c>
      <c r="O64" s="11">
        <f t="shared" si="22"/>
        <v>-2160231.9</v>
      </c>
      <c r="P64" s="11">
        <f t="shared" si="22"/>
        <v>6064452.5300000003</v>
      </c>
      <c r="Q64" s="11">
        <f t="shared" si="22"/>
        <v>0</v>
      </c>
      <c r="R64" s="11">
        <f t="shared" ref="R64" si="23">+R65+R66+R67+R68</f>
        <v>44076497.760000005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3664793.02</v>
      </c>
      <c r="N65" s="12">
        <v>2160231.9</v>
      </c>
      <c r="O65" s="12">
        <v>-2160231.9</v>
      </c>
      <c r="P65" s="12">
        <v>6064452.5300000003</v>
      </c>
      <c r="Q65" s="12">
        <v>0</v>
      </c>
      <c r="R65" s="12">
        <f>+F65+G65+H65+I65+J65+K65+L65+M65+N65+O65+P65+Q65</f>
        <v>44076497.760000005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1014473392.01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55844732.480000004</v>
      </c>
      <c r="N76" s="15">
        <f t="shared" si="33"/>
        <v>77902876.180000007</v>
      </c>
      <c r="O76" s="15">
        <f t="shared" si="33"/>
        <v>92301055.049999997</v>
      </c>
      <c r="P76" s="15">
        <f t="shared" si="33"/>
        <v>110276622.36</v>
      </c>
      <c r="Q76" s="15">
        <f t="shared" si="33"/>
        <v>221621428.63000003</v>
      </c>
      <c r="R76" s="15">
        <f t="shared" ref="R76" si="34">+R12+R18+R28+R38+R46+R54+R64+R69+R72</f>
        <v>959492768.96999991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1014473392.01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55844732.480000004</v>
      </c>
      <c r="N86" s="27">
        <f t="shared" si="39"/>
        <v>77902876.180000007</v>
      </c>
      <c r="O86" s="27">
        <f t="shared" si="39"/>
        <v>92301055.049999997</v>
      </c>
      <c r="P86" s="27">
        <f t="shared" si="39"/>
        <v>110276622.36</v>
      </c>
      <c r="Q86" s="27">
        <f t="shared" si="39"/>
        <v>221621428.63000003</v>
      </c>
      <c r="R86" s="27">
        <f t="shared" si="39"/>
        <v>959492768.96999991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2024-01-02T16:23:38Z</cp:lastPrinted>
  <dcterms:created xsi:type="dcterms:W3CDTF">2021-07-29T18:58:50Z</dcterms:created>
  <dcterms:modified xsi:type="dcterms:W3CDTF">2024-01-03T20:08:51Z</dcterms:modified>
</cp:coreProperties>
</file>