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euman\Desktop\Documentos finazas 2022\"/>
    </mc:Choice>
  </mc:AlternateContent>
  <xr:revisionPtr revIDLastSave="0" documentId="8_{FCF8DEDA-95D6-4938-ACAF-6645249ED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-Oct. 22" sheetId="36" r:id="rId1"/>
  </sheets>
  <definedNames>
    <definedName name="_xlnm.Print_Area" localSheetId="0">'BG-Oct. 22'!$A$4:$G$80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36" l="1"/>
  <c r="E17" i="36"/>
  <c r="F68" i="36"/>
  <c r="F58" i="36"/>
  <c r="F60" i="36" s="1"/>
  <c r="F70" i="36" s="1"/>
  <c r="E58" i="36"/>
  <c r="E52" i="36"/>
  <c r="F27" i="36"/>
  <c r="E27" i="36"/>
  <c r="F17" i="36"/>
  <c r="F29" i="36" s="1"/>
  <c r="E60" i="36" l="1"/>
  <c r="E29" i="36"/>
  <c r="E64" i="36" l="1"/>
  <c r="E68" i="36" s="1"/>
  <c r="E70" i="36" s="1"/>
  <c r="E72" i="36" s="1"/>
</calcChain>
</file>

<file path=xl/sharedStrings.xml><?xml version="1.0" encoding="utf-8"?>
<sst xmlns="http://schemas.openxmlformats.org/spreadsheetml/2006/main" count="74" uniqueCount="71">
  <si>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</si>
  <si>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</si>
  <si>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</si>
  <si>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</si>
  <si>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</si>
  <si>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</si>
  <si>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</si>
  <si>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</si>
  <si>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</si>
  <si>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</si>
  <si>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</si>
  <si>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</si>
  <si>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</si>
  <si>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</si>
  <si>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</si>
  <si>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</si>
  <si>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</si>
  <si>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</si>
  <si>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</si>
  <si>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</si>
  <si>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</si>
  <si>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</si>
  <si>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</si>
  <si>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</si>
  <si>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</si>
  <si>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</si>
  <si>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</si>
  <si>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</si>
  <si>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</si>
  <si>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</si>
  <si>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</si>
  <si>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</si>
  <si>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</si>
  <si>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</si>
  <si>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</si>
  <si>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</si>
  <si>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</si>
  <si>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</si>
  <si>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</si>
  <si>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</si>
  <si>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</si>
  <si>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</si>
  <si>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</si>
  <si>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</si>
  <si>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</si>
  <si>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</si>
  <si>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</si>
  <si>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</si>
  <si>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</si>
  <si>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</si>
  <si>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</si>
  <si>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</si>
  <si>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</si>
  <si>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</si>
  <si>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</si>
  <si>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</si>
  <si>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</si>
  <si>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</si>
  <si>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</si>
  <si>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</si>
  <si>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</si>
  <si>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</si>
  <si>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</si>
  <si>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</si>
  <si>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</si>
  <si>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</si>
  <si>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</si>
  <si>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</si>
  <si>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Cuentas por Pagar Honorarios</t>
  </si>
  <si>
    <t>Cuentas por Pagar Notarizaciones y Gastos de Representacion</t>
  </si>
  <si>
    <t>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</si>
</sst>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43" fontId="2" fillId="2" borderId="0" xfId="1" applyFont="1" applyFill="1" applyBorder="1"/>
    <xf numFmtId="0" fontId="2" fillId="0" borderId="0" xfId="0" applyFont="1"/>
    <xf numFmtId="4" fontId="2" fillId="2" borderId="0" xfId="0" applyNumberFormat="1" applyFont="1" applyFill="1"/>
    <xf numFmtId="43" fontId="2" fillId="2" borderId="0" xfId="0" applyNumberFormat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left" indent="3"/>
    </xf>
    <xf numFmtId="0" fontId="7" fillId="2" borderId="0" xfId="0" applyFont="1" applyFill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Alignment="1">
      <alignment horizontal="right"/>
    </xf>
    <xf numFmtId="43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left" indent="5"/>
    </xf>
    <xf numFmtId="0" fontId="7" fillId="2" borderId="0" xfId="0" applyFont="1" applyFill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4" fontId="7" fillId="2" borderId="0" xfId="0" applyNumberFormat="1" applyFont="1" applyFill="1" applyAlignment="1">
      <alignment horizontal="left" indent="1"/>
    </xf>
    <xf numFmtId="166" fontId="7" fillId="2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 vertical="top"/>
    </xf>
    <xf numFmtId="4" fontId="10" fillId="2" borderId="0" xfId="0" applyNumberFormat="1" applyFont="1" applyFill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id="{7C4B894A-E38E-4BBA-A34E-29BD067B42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id="{D5FF5358-1C5A-478C-B798-E8002B8A514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id="{3D44055E-9013-4855-ACE8-D5787786957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id="{2F1B155A-A9AE-4D6F-B6E7-BFF301B361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id="{3F5FA6BC-BEC0-4CFC-B553-14E0A235B7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id="{DCDFA57B-553C-48A7-8AD6-9DCF8DAC7C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id="{CE58A533-B614-43B9-9663-2ADA666D04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id="{67080D8A-C790-4C65-8C49-FBD8F4D1A8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id="{8787B6C8-18E3-4F21-8891-840DF2632B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id="{1FEC809B-F641-451E-A4F5-CB9BFF8CBF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id="{8719D424-A1BF-46EE-B01D-D7B2E09E8E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id="{50E4176A-1590-4942-9DE1-F25F180293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id="{BD3FC347-C977-4695-8B44-1F6201FAB2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id="{330D3FA7-E654-461B-B3C8-3B3EBF94B2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id="{B3693BE0-AD70-4F40-949B-0939F4A9E2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id="{555C14A6-96CC-4341-8603-99AE1FE1BC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id="{EFB6506A-F372-4328-9572-64AE045B21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id="{62BED4B0-8BC1-4193-ABB4-F223F6F0C2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id="{A6E7E0B9-617F-4B7F-ABD3-2A4866B872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id="{901B0757-65DE-4BA8-850D-10203B2914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id="{85F76DC2-3D65-40D8-8DB4-88A23127FE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id="{B4D31FC1-E68C-430C-9B51-1CF12FCA50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id="{A68D9289-699B-4912-AA99-211B68B5C4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id="{8E40C70C-E2C8-43BD-A840-8274E9FC6B1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id="{104DCCC7-9EF9-4199-82FF-DE41A88E39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id="{B3D87D4E-8BA8-4F74-B341-107B104C16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id="{53E164E8-C03A-4096-A308-F103DC1598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id="{2B7DD9AA-E5D0-4487-8E5B-4D5A948EB6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id="{3B0709ED-AFC6-47AA-BEE9-B20CBB42CF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id="{F50378B5-0E68-4311-83F5-DE5001204F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id="{6C0C9BBB-EE0C-40DC-B46B-F080039663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id="{6B5B36E3-15A3-4B9E-8E27-EA3AEA2A68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id="{69103772-D2DF-4FA1-8ADD-C5BC08DFAF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id="{AFDEA9B2-A03C-4400-9802-5BDB661515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id="{E9E11636-050A-4B2F-AE77-93835920B6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id="{AD7558C9-53E1-49E5-AE72-08F13B34C5D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id="{25BC360A-B49A-435D-9884-446F973AFD9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id="{740438EF-103D-4449-BC1A-FA2F30462B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id="{CF14E5C1-1D8D-41C1-843D-E0C795FED4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id="{403F0CC0-766A-451A-ADE8-D32805292A6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id="{25319990-1382-4F66-A6C5-5235DE850E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id="{62AED361-5DA3-4621-93D3-886B8D5171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id="{39F90C8A-6C10-472A-83F3-5D8EC6A1F5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id="{6EA6CBE3-39A1-4F21-88BB-D35A0DEE6BF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id="{72FF14B1-1A0F-4172-A1CF-275F028C9D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id="{87F417B6-7717-44AB-81F0-A25383B632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id="{2A1A6094-EF26-46E8-8A09-505675F720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id="{8FC544A2-E701-4110-AC42-242EF91CDE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id="{4965D76D-8C81-41CF-9137-CBD564A0B4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id="{0C219941-82E5-40E5-8405-06A3C49D1B9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id="{74E6E8D7-FFED-4C48-8761-F0674E5647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id="{56835700-DAD7-4132-B9F2-136F3DD61D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id="{D963AD40-864D-4159-9B6A-4CAD4E87206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id="{9ECF8907-C7DD-4FB1-AA92-8D1D8CA64C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id="{5A684E9B-D90E-4579-86A9-405EC66C59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id="{7919BE0E-5072-4283-BBE4-D522B530A3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id="{AB1CE0CD-A0F4-41B6-B02A-761A10CC65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id="{BB6F65AA-F5DD-4831-8459-AE4C78A530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id="{C53218CF-D481-402A-8D69-4F5575DA59F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id="{364E0071-DB73-4CC3-B0C7-8DF41332912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id="{7780E385-812C-494E-BA40-19C2A6808E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id="{42975042-CE4B-485B-8C29-FD1ECC750D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id="{E0FC45A2-C4C3-4430-A90C-51EA059287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id="{FD46A2FC-E3BB-4980-8346-66A0647322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id="{1ADD6BF5-F83E-4EDE-85A5-68676E79A2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id="{1E5BCBCC-5A59-49B8-BAD2-79A6760965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id="{CF609431-366D-4B26-97F3-6C29A96156E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id="{E2A9401E-D5B8-439B-BF0C-5E448A74A4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id="{058EE6A9-8839-4579-877D-EB93451E4F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id="{366557F8-AEA8-4551-991F-25C6277788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id="{2D543FF5-B742-46A1-B2FD-D474CDFECDD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id="{40086C84-DA48-42F2-809F-CE5CD7D7A78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id="{51A9706B-4B63-49E4-993F-7E59A7B352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id="{A565D7E9-3FDF-4497-B93A-A88387B613A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id="{DA406E44-2BAC-41E0-8A25-D0634F2444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id="{C16937FB-C0B2-46E6-980E-EA1DC39127A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id="{3EA339D4-4915-4418-908E-25F9664EA59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id="{EB08AEB1-08AF-4143-81F6-EDEAF00CA1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id="{6C7F510D-97BB-4EF6-BEC3-4EAFEE2EE8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id="{BDE566EE-D451-46BB-BC52-61C90C90D4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id="{294C46EC-1911-47D0-BCB4-C3F7BCEC2F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id="{1581513F-8D1F-4DC8-B6C9-DC3F0D45FE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id="{CD600141-747C-44FA-AEE9-86E13AA6F4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id="{C7101A89-9E6D-4E53-85ED-FCC8E894CDE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id="{E5E36D6A-9321-4B36-897E-A01FB17081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id="{26D69EDE-78E3-46F5-AB9F-CD7BBF6CE0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id="{08D05482-B775-45A7-B3A1-32B8210E78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id="{32E59781-F3A9-468C-90FC-1568D853D43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id="{911504B0-D893-4D59-B348-5C615C6CF9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id="{B8FF966D-8B1B-4E7F-B4D0-6C65E09E77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id="{C2841B88-6BC6-4003-ABAA-A037DB2D63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id="{2D36E1B1-95E8-441B-9380-FD6A98D7DE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id="{46C5FCE6-E950-4299-8DF1-3C2D351992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id="{6411C6D8-8786-4C68-9ADB-94CEAB7AC8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id="{A9B27DBF-C98E-4D2B-87BC-32C914A76B7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id="{ECD01141-1E36-4665-AE89-C7709726A7C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id="{FD4CE1D3-34F7-45F7-85BB-DCB0CF4A904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id="{0FAF7C66-3C1B-4BC0-A160-103ACB2CD32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id="{F6F6532C-2201-4BFA-B96D-5E84DB0483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id="{E68D1E54-8A0A-441D-9A4D-0F9A5AD546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id="{D5F1AE0E-D03D-418E-A54C-382466135EE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id="{D77A2DBD-5EF5-437C-AC33-E061205677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id="{53BE1580-F960-4C93-813F-4EEEC66D71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id="{36F57C0F-9AD7-48AE-BAC6-C8DC3AC9D6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id="{A6FAFD11-A05E-425E-B681-9DD89B40E3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id="{EB9B744D-1CA7-4061-9CCB-DC97679BDB2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id="{2D8069E1-5487-4360-9615-26F5BB1B80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id="{A9A89ABA-36C6-430C-BF56-A4C23355D0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id="{DD806574-16FE-4864-B960-5B9BD40FB5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id="{05A9EE45-69C6-45F7-8976-93BB229545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id="{11BB224F-0911-4239-944C-5B2C54BF37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id="{6B5EB696-159B-44B7-A8CB-455501278C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id="{0D87D7FB-4790-4B57-B953-015CBEFD90E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id="{DC39C3DB-DCEC-4CE7-B6CE-942AAE12C6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id="{87C1017A-449C-4BC9-B118-B179CFD7F7B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id="{80E0F2C2-72AC-4321-ACDB-F944AE299BB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id="{B5EB8D21-6D26-4C7A-9F5D-0B22C8152EF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id="{4A25DB55-2188-46C8-AF84-C4D12D5256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id="{CAABA883-1202-4CFE-ABA8-4ADCD29D21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id="{FBE1F6AB-B701-4CD1-968B-9F7141EB6B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id="{3B687157-49FD-42FC-AB95-8E69A11688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id="{2DCA449F-2E26-45C6-8002-ED30AD236E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id="{1651256B-FA83-4827-8D02-22652AB5DB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id="{DF7259F3-E833-424A-8CDC-5EF4E7FE012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id="{447257CE-2C60-424F-85C1-4C8866BC59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id="{9E00294D-5ECC-4B28-B3F9-F788BF8ACF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id="{E1F38A10-9A15-4D66-B74D-68B3F6D164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id="{961B8177-3A2D-4D37-B364-E58E4FA04B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id="{C2B11C84-C84A-40A2-A225-90325CA934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id="{B429CE1B-7058-4D78-94E8-1CBE416C6A1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id="{F4420BB7-E560-473D-8A78-7A9D5CB966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id="{31CF109B-B69C-4713-A1A5-A0A2F9B7D3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id="{394B45C3-F3D8-4C0F-9E15-B5F2F24113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id="{B04848D2-FB51-4C51-8BD3-F1A58E8472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id="{C9D457E4-E3B7-4310-B5B8-B560BA8D25E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id="{1F25B117-AE01-489D-9A37-E7D0CA2BED8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id="{6077F494-0F93-47CB-9175-6DF45279E6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id="{A232D39B-C5C4-439E-94DD-2932D8BD79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id="{F58DC353-EB83-47D2-BF1D-B15EFA6E69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id="{2C1B3E76-356C-4EEF-AEEA-D16C594C3EA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id="{4C3AF5C9-12AB-453E-8C31-A24C5A29A1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id="{C3A3998C-ABC9-4AA2-90E5-C01723BD26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id="{64740C48-06BF-4518-89E9-604CCC3146E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id="{7B26053F-1BC2-4B0C-9494-DCE57A546C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id="{A1A8DFAC-3A4D-4AAB-BF86-F5FCE3AF7ED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id="{DE003AD5-DCF6-4EB9-A108-CFBB084D40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id="{A0A7FDCB-8A51-41B8-8BA4-34ACFF2CB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id="{E259DE98-F758-4498-952A-60298D9F6AA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id="{F243B0A6-84FD-424D-BB2D-6DFB87AB43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id="{EC8E813C-FD6F-4CA7-B727-B0D3DA24608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id="{B879BA56-8870-4FD3-B9D8-B80A9539DB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id="{972D77D6-60AF-4CAD-A2FD-CBDCC073B4F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id="{28EA92D0-E2FD-4827-9A2B-75FFCC779A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id="{BA4F489C-4DD3-4FA6-8F36-739F53311CF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id="{AF289812-5DD6-47B0-8D2A-131B00CC9C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id="{621D0777-2C86-49E7-ABDD-2DE311C9BD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id="{FDCE35D6-026A-4A46-A61E-3F84084301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id="{F74DB99D-4F82-4A27-BF56-9674120A43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id="{E39B7DE2-AC49-401B-AFD8-36F2E1B4775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id="{85362EFE-D024-4BB6-8C02-D084D23A92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id="{0DDC3CC9-20D2-4923-B36E-68EB1670FA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id="{E3871034-D5C4-4C0A-BEC1-AD6860D0D0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id="{C9EAE14D-1E84-4C56-A560-699B6B07A4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id="{1C252387-813C-49F8-A6B4-449B6FAB54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id="{3294CCF4-BFEE-4F5F-9D53-5CB657750B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id="{5ECA4FE9-3ABE-4852-83D5-0350536441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id="{B2057BDD-2B6B-4EFF-8888-65943DFB481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id="{D4646B53-9CF8-46CD-B1AB-C0D6D15986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id="{2F9566E3-D399-4A99-9DCA-F14BAF45A0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id="{5E4DC111-44D9-4ED3-AEA7-3DE9C54FF2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id="{55BD7944-F1DE-45E1-8DFD-C3A91BF4C7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id="{3A453F10-A0CC-4069-A0B4-B7550359DD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id="{B744EB7B-3807-4EEB-9362-4A7562BFC7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id="{1C20F244-4B6A-4093-B959-617FEF99A4F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id="{B97665F2-1169-47C4-A74B-DE6CF809725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id="{E5A6ABAD-892C-4AF6-91EF-57F3422918A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id="{FF91D08D-7059-4960-AF89-5E3200CDB8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id="{E7727D3B-1876-40AC-8A62-9127543A11C2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id="{89489708-5B05-4144-B82C-66E7940E8F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id="{2AB9687E-EE5F-4540-A342-B1BAD1BED4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id="{53A20EE7-322A-45BA-9360-74493760EF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id="{98B5D281-3CF6-47CC-892D-AC1A88EEA1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id="{C653EE55-FCD3-4B9E-B03F-E76CA20A862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id="{E71CEC3B-A212-436D-81CF-A26A7C814D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id="{C180BAB1-FC49-4469-A01B-A1B403855C2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id="{7DE7A0EA-AF20-4DD8-9C61-3D1AC253785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id="{B2790B83-B34C-411C-B625-7F19B34E02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id="{E9C38622-0300-40C1-A33B-4029419D931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id="{EC205A00-E2C4-407D-9B92-48FC8E78BA3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id="{16793DBA-AA87-4701-ABBB-0C7E27EE76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id="{D0D4A320-122B-4C3C-912C-6D528D92271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id="{8E74016F-CFF3-49D1-AF6F-BB5009B759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id="{02A9348E-2E4A-47F6-AD09-8A829DC580D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id="{F5F13BC1-896D-40F3-84FA-0A89BF6506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id="{8B532DF4-4B60-49DA-A863-39E549F830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id="{D03549D3-2205-4CE1-9C7B-E003110C43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id="{FBC9770A-6B50-4ED0-978E-9DE38C1519B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id="{EB4C6F41-281E-47C4-9ADB-8A9EB0232E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id="{13D7EF45-A24E-43D2-A59A-9898A38202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id="{4B637DF8-5ADC-4DF7-8118-B8B4918118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id="{F744C923-0CBC-4C56-B12C-48935A5676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id="{44E0E9FB-B520-4DD3-9CD7-3E06A33B444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id="{EB67A7E2-C288-442F-A51D-BF0E65C20B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id="{D36BC9B9-EF83-4C05-AED0-1CB023DF1B1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id="{54013687-416D-4A53-8853-45FB7AB019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id="{28E1893C-90DB-4C3C-938B-75EC0BFBC4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id="{9D82706E-4372-4F74-8116-9B3074FEEE8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id="{94D77597-8041-4C09-9F15-94F0F56FD1F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id="{FB1EE47A-E6B8-4D0D-ADE3-FDA70AB566F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404811</xdr:colOff>
      <xdr:row>3</xdr:row>
      <xdr:rowOff>250031</xdr:rowOff>
    </xdr:from>
    <xdr:to>
      <xdr:col>1</xdr:col>
      <xdr:colOff>560884</xdr:colOff>
      <xdr:row>7</xdr:row>
      <xdr:rowOff>273843</xdr:rowOff>
    </xdr:to>
    <xdr:pic>
      <xdr:nvPicPr>
        <xdr:cNvPr id="211" name="Imagen 210">
          <a:extLst>
            <a:ext uri="{FF2B5EF4-FFF2-40B4-BE49-F238E27FC236}">
              <a16:creationId xmlns:a16="http://schemas.microsoft.com/office/drawing/2014/main" id="{AFED5BF2-8F20-4AF2-8365-C3E871EF7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1" y="850106"/>
          <a:ext cx="1470523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527E-F43A-4120-9A31-0C1E076031ED}">
  <dimension ref="A4:AA82"/>
  <sheetViews>
    <sheetView tabSelected="1" zoomScale="80" zoomScaleNormal="80" workbookViewId="0">
      <selection activeCell="H59" sqref="H59"/>
    </sheetView>
  </sheetViews>
  <sheetFormatPr baseColWidth="10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8" t="s">
        <v>0</v>
      </c>
      <c r="B4" s="58"/>
      <c r="C4" s="58"/>
      <c r="D4" s="58"/>
      <c r="E4" s="58"/>
      <c r="F4" s="58"/>
      <c r="G4" s="58"/>
    </row>
    <row r="5" spans="1:12" ht="20.25" x14ac:dyDescent="0.3">
      <c r="A5" s="59" t="s">
        <v>1</v>
      </c>
      <c r="B5" s="59"/>
      <c r="C5" s="59"/>
      <c r="D5" s="59"/>
      <c r="E5" s="59"/>
      <c r="F5" s="59"/>
      <c r="G5" s="59"/>
    </row>
    <row r="6" spans="1:12" ht="20.25" x14ac:dyDescent="0.3">
      <c r="A6" s="59" t="s">
        <v>70</v>
      </c>
      <c r="B6" s="59"/>
      <c r="C6" s="59"/>
      <c r="D6" s="59"/>
      <c r="E6" s="59"/>
      <c r="F6" s="59"/>
      <c r="G6" s="59"/>
    </row>
    <row r="7" spans="1:12" ht="20.25" x14ac:dyDescent="0.3">
      <c r="A7" s="59" t="s">
        <v>2</v>
      </c>
      <c r="B7" s="59"/>
      <c r="C7" s="59"/>
      <c r="D7" s="59"/>
      <c r="E7" s="59"/>
      <c r="F7" s="59"/>
      <c r="G7" s="59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44865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v>87252072.890000001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v>9844217.4499999993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0</v>
      </c>
      <c r="F16" s="15">
        <v>1423075.55</v>
      </c>
      <c r="G16" s="51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97096290.340000004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0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915091682.02999997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139985444.50999999</v>
      </c>
      <c r="F21" s="15">
        <v>27819180.949999999</v>
      </c>
      <c r="G21" s="25"/>
      <c r="K21" s="51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-114812494.93000001</v>
      </c>
      <c r="F22" s="15">
        <v>0</v>
      </c>
      <c r="G22" s="25"/>
      <c r="K22" s="51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940264631.6099999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1037360921.9499999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33752592.759999998</v>
      </c>
      <c r="F35" s="15"/>
      <c r="G35" s="29"/>
      <c r="I35" s="55"/>
    </row>
    <row r="36" spans="1:19" ht="23.25" x14ac:dyDescent="0.35">
      <c r="A36" s="8"/>
      <c r="B36" s="8" t="s">
        <v>69</v>
      </c>
      <c r="C36" s="12" t="s">
        <v>22</v>
      </c>
      <c r="D36" s="8"/>
      <c r="E36" s="15">
        <v>395890.84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7774136.96</v>
      </c>
      <c r="F42" s="15"/>
      <c r="G42" s="45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792942.5</v>
      </c>
      <c r="F43" s="15"/>
      <c r="G43" s="45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42715563.060000002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5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128573.34</v>
      </c>
      <c r="F48" s="15"/>
      <c r="G48" s="34"/>
    </row>
    <row r="49" spans="1:14" s="1" customFormat="1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35">
      <c r="A50" s="8"/>
      <c r="B50" s="8" t="s">
        <v>68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3.25" x14ac:dyDescent="0.35">
      <c r="A51" s="8"/>
      <c r="B51" s="8" t="s">
        <v>55</v>
      </c>
      <c r="C51" s="12"/>
      <c r="D51" s="8"/>
      <c r="E51" s="30">
        <v>25470204.079999998</v>
      </c>
      <c r="F51" s="15"/>
      <c r="G51" s="36"/>
      <c r="H51" s="2"/>
      <c r="I51" s="4"/>
      <c r="J51" s="2"/>
      <c r="K51" s="2"/>
    </row>
    <row r="52" spans="1:14" s="1" customFormat="1" ht="23.25" customHeight="1" x14ac:dyDescent="0.35">
      <c r="A52" s="8"/>
      <c r="B52" s="33" t="s">
        <v>58</v>
      </c>
      <c r="C52" s="12"/>
      <c r="D52" s="8"/>
      <c r="E52" s="32">
        <f>+E48+E51+E50</f>
        <v>51143777.420000002</v>
      </c>
      <c r="F52" s="15"/>
      <c r="G52" s="49"/>
      <c r="H52" s="2"/>
      <c r="I52" s="4"/>
      <c r="J52" s="2"/>
      <c r="K52" s="2"/>
    </row>
    <row r="53" spans="1:14" s="1" customFormat="1" ht="23.25" hidden="1" x14ac:dyDescent="0.35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35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35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35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35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35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3.25" x14ac:dyDescent="0.35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4" thickBot="1" x14ac:dyDescent="0.4">
      <c r="A60" s="8"/>
      <c r="B60" s="12" t="s">
        <v>26</v>
      </c>
      <c r="C60" s="8"/>
      <c r="D60" s="8"/>
      <c r="E60" s="20">
        <f>+E44+E52</f>
        <v>93859340.480000004</v>
      </c>
      <c r="F60" s="21" t="e">
        <f>+#REF!+F58</f>
        <v>#REF!</v>
      </c>
      <c r="G60" s="49"/>
      <c r="H60" s="2"/>
      <c r="I60" s="4"/>
      <c r="J60" s="2"/>
      <c r="K60" s="2"/>
    </row>
    <row r="61" spans="1:14" s="1" customFormat="1" ht="21.75" customHeight="1" thickTop="1" x14ac:dyDescent="0.35">
      <c r="A61" s="8"/>
      <c r="B61" s="8"/>
      <c r="C61" s="12"/>
      <c r="D61" s="8"/>
      <c r="E61" s="15"/>
      <c r="F61" s="15"/>
      <c r="G61" s="45"/>
      <c r="H61" s="2"/>
      <c r="J61" s="2"/>
      <c r="K61" s="2"/>
    </row>
    <row r="62" spans="1:14" s="1" customFormat="1" ht="23.25" x14ac:dyDescent="0.35">
      <c r="A62" s="8"/>
      <c r="B62" s="12" t="s">
        <v>50</v>
      </c>
      <c r="C62" s="8"/>
      <c r="D62" s="8"/>
      <c r="E62" s="15"/>
      <c r="F62" s="15"/>
      <c r="G62" s="45"/>
      <c r="H62" s="2"/>
      <c r="J62" s="2"/>
      <c r="K62" s="2"/>
    </row>
    <row r="63" spans="1:14" s="1" customFormat="1" ht="23.25" x14ac:dyDescent="0.35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3.25" x14ac:dyDescent="0.35">
      <c r="A64" s="8"/>
      <c r="B64" s="8" t="s">
        <v>36</v>
      </c>
      <c r="C64" s="8"/>
      <c r="D64" s="8"/>
      <c r="E64" s="39">
        <f>+E29-E60</f>
        <v>943501581.46999991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35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35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35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4" thickBot="1" x14ac:dyDescent="0.4">
      <c r="A68" s="8"/>
      <c r="B68" s="12" t="s">
        <v>51</v>
      </c>
      <c r="C68" s="12"/>
      <c r="D68" s="8"/>
      <c r="E68" s="40">
        <f>+E64</f>
        <v>943501581.46999991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4" thickTop="1" x14ac:dyDescent="0.35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4" thickBot="1" x14ac:dyDescent="0.4">
      <c r="A70" s="8"/>
      <c r="B70" s="12" t="s">
        <v>37</v>
      </c>
      <c r="C70" s="12"/>
      <c r="D70" s="8"/>
      <c r="E70" s="40">
        <f>+E60+E68</f>
        <v>1037360921.9499999</v>
      </c>
      <c r="F70" s="21" t="e">
        <f>+F60+F68</f>
        <v>#REF!</v>
      </c>
      <c r="G70" s="18"/>
      <c r="H70" s="2"/>
      <c r="J70" s="2"/>
      <c r="K70" s="2"/>
      <c r="N70" s="2"/>
    </row>
    <row r="71" spans="1:14" s="1" customFormat="1" ht="24" thickTop="1" x14ac:dyDescent="0.35">
      <c r="A71" s="8"/>
      <c r="B71" s="8"/>
      <c r="C71" s="8"/>
      <c r="D71" s="8"/>
      <c r="E71" s="41"/>
      <c r="F71" s="31"/>
      <c r="G71" s="42"/>
      <c r="H71" s="2"/>
      <c r="J71" s="2"/>
      <c r="K71" s="2"/>
      <c r="N71" s="2"/>
    </row>
    <row r="72" spans="1:14" s="1" customFormat="1" ht="23.25" hidden="1" x14ac:dyDescent="0.35">
      <c r="A72" s="8"/>
      <c r="B72" s="8"/>
      <c r="C72" s="8"/>
      <c r="D72" s="8"/>
      <c r="E72" s="43">
        <f>+E29-E70</f>
        <v>0</v>
      </c>
      <c r="F72" s="31"/>
      <c r="G72" s="8"/>
      <c r="H72" s="2"/>
      <c r="J72" s="2"/>
      <c r="K72" s="2"/>
      <c r="N72" s="2"/>
    </row>
    <row r="73" spans="1:14" s="1" customFormat="1" ht="23.25" hidden="1" x14ac:dyDescent="0.35">
      <c r="A73" s="8"/>
      <c r="B73" s="8"/>
      <c r="C73" s="8"/>
      <c r="D73" s="8"/>
      <c r="E73" s="43"/>
      <c r="F73" s="31"/>
      <c r="G73" s="8"/>
      <c r="H73" s="2"/>
      <c r="J73" s="2"/>
      <c r="K73" s="2"/>
      <c r="N73" s="2"/>
    </row>
    <row r="74" spans="1:14" s="1" customFormat="1" ht="23.25" x14ac:dyDescent="0.35">
      <c r="A74" s="8"/>
      <c r="B74" s="8"/>
      <c r="C74" s="8"/>
      <c r="D74" s="8"/>
      <c r="E74" s="48"/>
      <c r="F74" s="31"/>
      <c r="G74" s="8"/>
      <c r="H74" s="2"/>
      <c r="J74" s="2"/>
      <c r="K74" s="2"/>
      <c r="N74" s="2"/>
    </row>
    <row r="75" spans="1:14" s="1" customFormat="1" ht="23.25" x14ac:dyDescent="0.35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3.25" x14ac:dyDescent="0.35">
      <c r="A76" s="8"/>
      <c r="B76" s="44" t="s">
        <v>60</v>
      </c>
      <c r="C76" s="23"/>
      <c r="D76" s="23"/>
      <c r="E76" s="44" t="s">
        <v>59</v>
      </c>
      <c r="F76" s="45"/>
      <c r="G76" s="23"/>
      <c r="H76" s="2"/>
      <c r="J76" s="2"/>
      <c r="K76" s="2"/>
    </row>
    <row r="77" spans="1:14" s="1" customFormat="1" ht="23.25" x14ac:dyDescent="0.35">
      <c r="A77" s="37"/>
      <c r="B77" s="57" t="s">
        <v>63</v>
      </c>
      <c r="C77" s="57"/>
      <c r="D77" s="9"/>
      <c r="E77" s="9" t="s">
        <v>65</v>
      </c>
      <c r="F77" s="46"/>
      <c r="G77" s="23"/>
      <c r="H77" s="2"/>
      <c r="J77" s="2"/>
      <c r="K77" s="2"/>
    </row>
    <row r="78" spans="1:14" s="1" customFormat="1" ht="23.25" x14ac:dyDescent="0.35">
      <c r="A78" s="8"/>
      <c r="B78" s="57" t="s">
        <v>64</v>
      </c>
      <c r="C78" s="57"/>
      <c r="D78" s="23"/>
      <c r="E78" s="47" t="s">
        <v>66</v>
      </c>
      <c r="F78" s="46"/>
      <c r="G78" s="23"/>
      <c r="H78" s="2"/>
      <c r="J78" s="2"/>
      <c r="K78" s="2"/>
    </row>
    <row r="79" spans="1:14" s="1" customFormat="1" ht="23.25" x14ac:dyDescent="0.35">
      <c r="A79" s="8"/>
      <c r="B79" s="56"/>
      <c r="C79" s="56"/>
      <c r="D79" s="23"/>
      <c r="E79" s="47"/>
      <c r="F79" s="46"/>
      <c r="G79" s="23"/>
      <c r="H79" s="2"/>
      <c r="J79" s="2"/>
      <c r="K79" s="2"/>
    </row>
    <row r="80" spans="1:14" s="1" customFormat="1" ht="23.25" x14ac:dyDescent="0.35">
      <c r="A80" s="8"/>
      <c r="B80" s="23"/>
      <c r="C80" s="23"/>
      <c r="D80" s="23"/>
      <c r="E80" s="45"/>
      <c r="F80" s="45"/>
      <c r="G80" s="23"/>
      <c r="H80" s="2"/>
      <c r="J80" s="52"/>
      <c r="K80" s="2"/>
    </row>
    <row r="81" spans="1:27" s="1" customFormat="1" ht="20.25" x14ac:dyDescent="0.3">
      <c r="A81" s="6"/>
      <c r="B81" s="6"/>
      <c r="C81" s="6"/>
      <c r="D81" s="6"/>
      <c r="E81" s="6"/>
      <c r="F81" s="6"/>
      <c r="G81" s="6"/>
      <c r="H81" s="2"/>
      <c r="J81" s="53"/>
      <c r="K81" s="2"/>
    </row>
    <row r="82" spans="1:27" s="2" customFormat="1" ht="20.25" x14ac:dyDescent="0.3">
      <c r="A82" s="6"/>
      <c r="B82" s="6"/>
      <c r="C82" s="6"/>
      <c r="D82" s="6"/>
      <c r="E82" s="7"/>
      <c r="F82" s="6"/>
      <c r="G82" s="6"/>
      <c r="I82" s="1"/>
      <c r="J82" s="5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BG-Oct. 22</vt:lpstr>
      <vt:lpstr>'BG-Oct. 22'!Área_de_impresión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2022-11-11T13:40:28Z</cp:lastPrinted>
  <dcterms:created xsi:type="dcterms:W3CDTF">2019-06-05T14:57:17Z</dcterms:created>
  <dcterms:modified xsi:type="dcterms:W3CDTF">2022-11-11T17:04:15Z</dcterms:modified>
</cp:coreProperties>
</file>