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eon\Desktop\EF BN FCO\Estados Financieros BN\Informe Financiero 2022\Informe transparencia 2022\11 Envio a Transparecia Nov. 2022\"/>
    </mc:Choice>
  </mc:AlternateContent>
  <xr:revisionPtr revIDLastSave="0" documentId="13_ncr:1_{F6660818-8A0E-47EA-98B3-3E1C9F728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G-Nov. 22" sheetId="37" r:id="rId1"/>
  </sheets>
  <definedNames>
    <definedName name="_xlnm.Print_Area" localSheetId="0">'BG-Nov. 22'!$A$4:$G$80</definedName>
  </definedNames>
  <calcPr calcId="191029"/>
</workbook>
</file>

<file path=xl/calcChain.xml><?xml version="1.0" encoding="utf-8"?>
<calcChain xmlns="http://schemas.openxmlformats.org/spreadsheetml/2006/main">
  <c r="F68" i="37" l="1"/>
  <c r="F58" i="37"/>
  <c r="F60" i="37" s="1"/>
  <c r="F70" i="37" s="1"/>
  <c r="E58" i="37"/>
  <c r="E52" i="37"/>
  <c r="E44" i="37"/>
  <c r="F27" i="37"/>
  <c r="E27" i="37"/>
  <c r="F17" i="37"/>
  <c r="F29" i="37" s="1"/>
  <c r="E60" i="37" l="1"/>
  <c r="E17" i="37" l="1"/>
  <c r="E29" i="37" s="1"/>
  <c r="E64" i="37" s="1"/>
  <c r="E68" i="37" s="1"/>
  <c r="E70" i="37" s="1"/>
  <c r="E72" i="37" s="1"/>
</calcChain>
</file>

<file path=xl/sharedStrings.xml><?xml version="1.0" encoding="utf-8"?>
<sst xmlns="http://schemas.openxmlformats.org/spreadsheetml/2006/main" count="74" uniqueCount="71">
  <si>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</si>
  <si>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</si>
  <si>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</si>
  <si>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</si>
  <si>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</si>
  <si>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</si>
  <si>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</si>
  <si>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</si>
  <si>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</si>
  <si>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</si>
  <si>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</si>
  <si>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</si>
  <si>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</si>
  <si>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</si>
  <si>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</si>
  <si>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</si>
  <si>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</si>
  <si>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</si>
  <si>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</si>
  <si>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</si>
  <si>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</si>
  <si>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</si>
  <si>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</si>
  <si>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</si>
  <si>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</si>
  <si>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</si>
  <si>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</si>
  <si>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</si>
  <si>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</si>
  <si>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</si>
  <si>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</si>
  <si>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</si>
  <si>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</si>
  <si>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</si>
  <si>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</si>
  <si>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</si>
  <si>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</si>
  <si>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</si>
  <si>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</si>
  <si>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</si>
  <si>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</si>
  <si>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</si>
  <si>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</si>
  <si>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</si>
  <si>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</si>
  <si>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</si>
  <si>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</si>
  <si>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</si>
  <si>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</si>
  <si>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</si>
  <si>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</si>
  <si>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</si>
  <si>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</si>
  <si>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</si>
  <si>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</si>
  <si>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</si>
  <si>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</si>
  <si>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</si>
  <si>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</si>
  <si>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</si>
  <si>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</si>
  <si>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</si>
  <si>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</si>
  <si>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</si>
  <si>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</si>
  <si>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</si>
  <si>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</si>
  <si>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</si>
  <si>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Cuentas por Pagar Honorarios</t>
  </si>
  <si>
    <t>Cuentas por Pagar Notarizaciones y Gastos de Representacion</t>
  </si>
  <si>
    <t>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</si>
</sst>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2" fillId="0" borderId="0" xfId="0" applyFont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 indent="5"/>
    </xf>
    <xf numFmtId="0" fontId="7" fillId="2" borderId="0" xfId="0" applyFont="1" applyFill="1" applyBorder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 applyBorder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NumberFormat="1" applyFont="1" applyFill="1" applyBorder="1" applyAlignment="1">
      <alignment horizontal="left" indent="3"/>
    </xf>
    <xf numFmtId="4" fontId="7" fillId="2" borderId="0" xfId="0" applyNumberFormat="1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4" fontId="10" fillId="2" borderId="0" xfId="0" applyNumberFormat="1" applyFont="1" applyFill="1" applyBorder="1"/>
    <xf numFmtId="43" fontId="7" fillId="2" borderId="0" xfId="1" applyFont="1" applyFill="1" applyBorder="1" applyAlignment="1">
      <alignment horizontal="left" indent="5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2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D5AECEC1-0E3D-4FDD-BF5A-500D1A5C62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4656ECEF-4CE3-4F22-96A6-F4F3C96778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6541F29D-6416-428C-AC18-1A9D65366BE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85FB9CB8-7381-4B5D-96D4-367A48AADB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08B84378-4BEE-4B9E-8A55-B64854926CC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30623EE0-BA83-4695-98E7-9792E3C35C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6DD2090B-BE41-47E6-8DDC-9BF4103C54A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56CABE25-FB1B-477C-96A1-D2A5D71174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013A955A-05DC-4029-8412-539F4EB8B0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712DFA2B-6ABE-46DA-A3F7-E948F49B13F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52F6CE0B-CD5D-4F9E-BAB0-C80892429D4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12990388-93F6-4372-9ED3-897D1C1C44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64295C2A-B419-45A7-BA61-535371194AC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42E2D769-3F86-48AE-9048-C924EE8A641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A259C3FF-33F7-413C-A249-73DFA2EE2C7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19BFB32F-903F-4B0E-A978-C5F02874EA2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889EB35D-8B71-440E-9CCA-8DAA75BBD08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BFB326D9-956D-4B68-9263-38157A0432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D6DEDEC1-2DA7-4AE2-A9BD-14CA3E6739D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781D6659-6534-4ABF-9D58-DC9E348E47D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26D043BE-722B-4E0F-A363-3505402A8D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C104E1AF-E72A-4448-8ABD-39554E22A46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064898B0-082F-4DC1-956B-C070AA8757E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53E845B3-5B98-443B-A418-2D0EC19D612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FACD5378-AD08-42DD-ABBA-F181E4F13E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563BF71C-3816-406C-B5B2-45F4167480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6930BF35-15D2-4E79-9F3B-820610298A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85A82134-B412-4B61-B1D5-5EBC2B2F92B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AE058826-502B-4E18-8D0B-F80E82B7979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1F1D8F66-6C83-47A9-811D-61236D58CA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0DAFEAB7-120A-44EE-A87A-604CD919BB2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7A7D24DB-8624-4FA1-80DE-F16C4FC911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EC389F9D-927D-4F35-A2F2-8FED541C2A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9472638D-1E87-4CDA-B592-2BFE9F7C5EF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7AED9DA6-FAF5-4C56-9487-1C715E3BABD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A88AD953-DFBF-4A38-99D1-84669904D27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21D3E3A2-91BF-415E-AAD2-0C36C635178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3729B012-B719-4E6F-8AF1-CD0A42F240C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B2DF55F9-EFCD-4031-AB29-70589BAB471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D5C926F9-9400-4FA3-A860-A01E1EFA6A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DB05FED9-3A38-48C2-8B3A-8D9F32FF89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52A3DB97-AE32-436D-AE43-3A6952E0779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28A19A72-01C4-4883-BFC5-3EF1106DF05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F8C8690C-28A1-4CA5-9C6A-8C15972FC4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486D4E0E-3BFC-4099-8FAF-B6789815E8A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9C7BFDE4-C267-47D8-9F66-C40FE6B827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9E160773-A73E-4E35-A806-DF3B27C0AD9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EDEF2516-3FE3-42BE-ACAB-24D51DFD25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2B8BA88F-58FA-4D96-A1E4-768A93A6C2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2DEFA2BB-FFC1-4674-86A8-790121A32E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619CFF92-F82B-4FE5-B969-71DCDFE031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487BDAC5-122C-4A4F-ABDA-E21B6D49016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5F6614E2-5E98-4A2A-BFC0-3A99DE9FC8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C6C50338-C9A5-4EE9-B78C-6B1EC7EE93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7E49D97A-569B-4BDE-8B39-A8996C97211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D51C2582-D3FA-412C-B318-5CF2CC3ACB3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AE6D5A0F-77D3-405E-A4F1-C145DD23BE6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F091C9AD-CA7F-4040-81A0-D226A3C7303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ABA9BC0C-24D5-45BD-BCFF-6A650546D9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36ACBF90-36B2-40CD-8F0F-BE46D35C69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06325FC1-4BB3-47FF-BCA5-EC4484BA2E3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145D7E87-F36A-4352-9BF7-2CD60C26310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DBAEA50C-733A-4B26-8C05-D5E11FCBE26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5F180698-9A20-4758-92A7-AF173047A6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78C73C8E-8C0E-41ED-B779-2FC98B4F638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DE91DF2D-1F07-48CC-B021-45809AA5D9C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F951FB00-6281-45A7-A892-71B52C948D9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58769B67-E908-4841-AC0E-FE6C496A4AE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B05082E1-67F7-432A-B93D-D27B06DBF0B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E760675C-8013-4B09-B08F-E4F85718B1A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82C7FC6A-CECC-43E3-AF64-85257B5F7C3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A45C0CC0-5284-4C09-A7D0-3617E93FC5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46174715-6304-4CAA-8E1A-A49B724DC74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9BC1265B-49F3-411E-B886-7F3088B79A9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1D15382F-E0C3-48FF-9A25-C89F6203533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914CF2F9-23E9-4001-B68B-B1B7F165C7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900EAAA1-783D-4F41-81A8-7D12D0C529A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E25B6A3A-C9B3-414A-822B-3BCF0289D43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47CD235E-3C78-4F3C-86F9-715653F760C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071C2B3F-D23D-4390-BEF8-51974734341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FBD67353-37FB-47A8-9600-4B2F5534916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012A5CC8-731F-4B16-B515-6D45221116D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47ECCA59-6906-40FB-AF21-213ED06FB2A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3006AD20-CF87-4EC5-AFAD-E3F29EE50DA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B1C195BD-CF56-402A-B204-7CD939789B3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D7F8BC22-8381-490E-8A28-1A48B4134CB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28D2D6DE-0824-4D9C-B38B-24F6456923D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22410E22-E2E1-4D5F-B392-8245E87BD4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0EA799F4-9693-4A37-9771-7081E15034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2E59C6A6-E289-45DC-91C4-37403A35EC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6C22EDE6-327D-4CD5-9470-26B1F40F13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221174A5-338E-400B-8A5D-A86CDBAFC7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090B41AB-43D4-4946-8608-70781CDEAAF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4DFE5851-CC4E-4DF8-8270-07536DE4CF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A8D1829D-40C7-4E59-BBBB-8E3BAAE385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58A923F2-8EF1-4A5C-B089-C260499260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F104880C-38BD-453B-9151-12A5EF1A8E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FDAD45C9-FE6E-4722-9C67-45EC4E771D6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F7CA9ADE-ADE3-4B73-BA3B-D3C071F86F5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070E3267-AE3C-4E80-BE1C-11838880DF7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80CCF617-4C65-4EED-A7D9-8E5B2584D0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3D3C9F9E-A820-4877-A315-67008CC829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B28D9514-5A8C-4373-952C-29FEB28A961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C4E453E0-11E8-4E51-8951-F443C82D876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F212B624-E9B2-463E-A70E-67485614CC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30EB96B1-91B8-416C-B925-91859B9D8D0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A3B851BF-83F8-47F1-8F53-35E545F2AEB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78E3D0C1-5832-4832-B8B9-3FCCA974E5C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A847DC0D-4F5A-4187-8C15-25EE6F98669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2345A2E3-7C05-412F-9F63-425DCD0DCDF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B6319DC2-EA55-4F51-8872-7117DC3874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64C83A0D-4720-4EA4-9C80-4E58D01D8A2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318810C8-E989-4B42-9A79-4CA99D6E0A6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5B059BA8-D431-48FB-810B-22289C528FD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69B7CD45-AB46-4468-9DB5-5FBE3AC2BD8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C9C2774E-E0AE-4155-8311-31AD6B7A4B4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BBB72337-1910-409C-A761-DAF81B1FA2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13686FC7-E9C2-43FA-A22D-6E37C90E20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017FD24D-199B-411E-83FD-3CE0F5396E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A87D631C-ADE2-4896-9046-495552DA778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4E1DC56D-F460-44A4-B7FA-2A94449F863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36ABC825-9D13-48EF-AB3F-98C764BA98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D39B68A0-E5BB-4527-AA5B-03ACB4DB932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95F39B22-3300-47A2-B0CE-7D4AEE5518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1E9B9555-6DE4-498D-99D0-B1A1A18D5DE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9A9DCA8C-B585-45FB-A1F1-03C255507F4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F8D3F7F6-9E91-4D2E-BCF2-3EB28CA3C21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5DE9D42F-963F-4250-87C7-60BC629309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6E82A823-F201-4AAB-9113-AD8CBDBED95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DD74E515-0F4A-40B2-BE01-776F1E3BE4D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0536E41C-F49C-4F71-AC14-4B4A5BDA40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C6197849-0A2A-4A9C-80E0-A7F53BFA5B5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9F6274B8-7824-4B59-844D-46E68D76E84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16017C6F-E271-40C6-AE08-9E049B61A3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F3221780-9B24-4D8F-8E27-DD8417161A5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BC898569-63B2-4E89-8183-E754511065D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F76B4F38-E78D-4B80-B48F-DF17F02127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47339714-99AC-42DF-BDC0-37E0D22430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A43A1E4C-5FE0-493B-BE56-92EBC5D150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2E3707EB-FE45-491A-A281-C39C07D3384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ED598FA8-FBB8-4660-8EEC-A15D4105AD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B9C7A664-217B-4351-A98C-031443330C6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9550CBAE-EB9D-49A4-AC14-D3C990DB3E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6D08EAAC-348D-4200-9277-729AB295590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3B363FF7-0CF5-4FE5-81C6-37B816426A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ED70C7E7-5FD2-4766-8FCC-A5C2505860A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FBF03145-C3DD-43E2-8494-A9D8C0EBD6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C18A8F6F-41B0-4A9A-A2EC-F530BC7C6D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292D15D6-DFDE-435E-B599-77D5C83505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CB739351-4D56-4E57-9DBE-0A258C24B80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9A58CF69-1FCA-465A-8EB8-5F88337BA2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60DD47DF-5761-46F4-B7C9-5F1023EB49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3B322715-7668-47C2-BC20-6CE613A9DD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E7EE259D-8788-4052-804C-2F3D30351DF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B7F0C301-0BE9-49D6-AE96-C7DF3FB507F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039DAB8D-6302-45DA-A7F5-B2F09D75A1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77EEF77D-D98A-4339-946D-E4C787E52A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D088E38D-DEB5-4F30-B44D-7508C3305A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1902E207-0F83-44F3-A818-8E0D3142392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9E9E6215-39A0-4F7B-A9E0-084293F1285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90C20038-6E8E-462B-A5B2-72F26A27A8F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65E79A49-C8BF-4F43-A681-F52DC1873CA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117E1056-94B5-407D-95C9-5EA6D8FAC1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90F10014-A635-4F3D-8422-9B5D954B34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60BDD033-2C1F-4992-99FB-8101A2355DF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BE77AE59-763C-4AAE-A552-EC14C444812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C158C5FD-905C-45AD-90D0-7F0FCE6C3D4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BD2E27D0-AB99-49DC-AE09-4CD0921AE69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7CE279F4-50FB-4A22-8549-37695CD958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9A0C7218-8543-426F-BDD9-72F6EC73D5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C4010491-2897-4E5D-9166-5DBEC5A602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04A56A3B-8CFF-48BA-8BD2-0087E0FE558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E24D66DA-C340-4042-8962-CDFD7118C4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1C00B372-03E2-447C-BBE5-404CC94249C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8A4857E2-A84D-4C57-BB20-CB573F425E8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F78CE332-A92D-4CBB-BB54-301F3CC4AF5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923F73F7-DD78-4A44-8185-FA229B7078E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03807D17-9948-44AD-B778-CB8B93BB9054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5A3E7B5E-A7F5-4D4A-8CE5-2C3656F3D0A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A4BED3D7-7076-4819-AB77-D6F543D37C3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2FE3BC82-7DB3-4A00-B3F5-16B56AFA7A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BCA54518-3F12-468E-961B-6CD73CE1BD5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77CB87CD-FCF4-4AC5-A5B5-B3AC92C724A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680D8DAF-2E98-4420-AF81-986211C278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4663EF96-966C-483E-8057-7A3EDA60D52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F8FF6A93-AE67-4F9F-B338-20929130B6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6C102764-187E-41BC-AF8A-65B9E0E8C88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318D63EA-4136-4986-8FF2-4E1595D63E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2A385AE4-185F-4EC1-96F2-B980E52A24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2AD19721-6D14-40E5-A83F-44895C7934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1C6822CA-54C9-48CC-B162-A476815A89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2CCCEF0C-4B68-4833-A6BA-A412449F267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A35C2107-876F-4514-B89C-5B5B066CE46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D458B136-42C9-4FC8-80E0-78745AFDFAA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AC28AB18-2322-4803-AE53-32F03A5EE36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9EB6CE07-F4A8-43DB-9C6C-CFED35603C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4980AE85-D1C2-42E9-A0E0-C3059CB3A43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66AB2991-14D7-461B-B877-D9B9DF88F04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88D1247D-0073-4899-B536-72951E8652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63AAE5A6-92D6-459A-8135-9CCF6AB4BA8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CD2D7E87-6690-402B-ADD9-5536B7B076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084A031A-512E-49B2-9103-07E1CEE4715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9F086439-3527-4B96-B8B5-87AAAF3AAAF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F0EF6344-B6AB-4E0A-A358-B087053EC3F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EF105228-3FA0-4198-AE2B-496E97E000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6FD1CF24-8A56-4EC2-93FD-247B56131A9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6906B9F1-6ABA-44A5-8507-651CCA6DD8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84A6E6BE-D3EC-4767-8E95-5AEBBA8104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6A0CA82C-CC8F-4F06-B661-792E267F44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CDDFC843-9F8B-42F3-98B9-029554688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33C3-1844-4183-943A-8213271892FD}">
  <dimension ref="A4:AA82"/>
  <sheetViews>
    <sheetView tabSelected="1" topLeftCell="A34" zoomScale="80" zoomScaleNormal="80" workbookViewId="0">
      <selection activeCell="G61" sqref="G61"/>
    </sheetView>
  </sheetViews>
  <sheetFormatPr baseColWidth="10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2" customWidth="1"/>
    <col min="9" max="9" width="17.140625" style="1" bestFit="1" customWidth="1"/>
    <col min="10" max="10" width="18.28515625" style="2" customWidth="1"/>
    <col min="11" max="11" width="25.28515625" style="2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3"/>
  </cols>
  <sheetData>
    <row r="4" spans="1:12" ht="25.5" x14ac:dyDescent="0.35">
      <c r="A4" s="59" t="s">
        <v>0</v>
      </c>
      <c r="B4" s="59"/>
      <c r="C4" s="59"/>
      <c r="D4" s="59"/>
      <c r="E4" s="59"/>
      <c r="F4" s="59"/>
      <c r="G4" s="59"/>
    </row>
    <row r="5" spans="1:12" ht="20.25" x14ac:dyDescent="0.3">
      <c r="A5" s="60" t="s">
        <v>1</v>
      </c>
      <c r="B5" s="60"/>
      <c r="C5" s="60"/>
      <c r="D5" s="60"/>
      <c r="E5" s="60"/>
      <c r="F5" s="60"/>
      <c r="G5" s="60"/>
    </row>
    <row r="6" spans="1:12" ht="20.25" x14ac:dyDescent="0.3">
      <c r="A6" s="60" t="s">
        <v>70</v>
      </c>
      <c r="B6" s="60"/>
      <c r="C6" s="60"/>
      <c r="D6" s="60"/>
      <c r="E6" s="60"/>
      <c r="F6" s="60"/>
      <c r="G6" s="60"/>
    </row>
    <row r="7" spans="1:12" ht="20.25" x14ac:dyDescent="0.3">
      <c r="A7" s="60" t="s">
        <v>2</v>
      </c>
      <c r="B7" s="60"/>
      <c r="C7" s="60"/>
      <c r="D7" s="60"/>
      <c r="E7" s="60"/>
      <c r="F7" s="60"/>
      <c r="G7" s="60"/>
    </row>
    <row r="8" spans="1:12" ht="23.25" x14ac:dyDescent="0.35">
      <c r="A8" s="8"/>
      <c r="B8" s="8"/>
      <c r="C8" s="8"/>
      <c r="D8" s="9"/>
      <c r="E8" s="8"/>
      <c r="F8" s="8"/>
      <c r="G8" s="8"/>
    </row>
    <row r="9" spans="1:12" ht="23.25" x14ac:dyDescent="0.35">
      <c r="A9" s="8"/>
      <c r="B9" s="8"/>
      <c r="C9" s="8"/>
      <c r="D9" s="9"/>
      <c r="E9" s="10">
        <v>44895</v>
      </c>
      <c r="F9" s="11">
        <v>43769</v>
      </c>
      <c r="G9" s="8"/>
    </row>
    <row r="10" spans="1:12" ht="23.25" x14ac:dyDescent="0.35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35">
      <c r="A11" s="8"/>
      <c r="B11" s="12"/>
      <c r="C11" s="12"/>
      <c r="D11" s="8"/>
      <c r="E11" s="8"/>
      <c r="F11" s="8"/>
      <c r="G11" s="8"/>
    </row>
    <row r="12" spans="1:12" ht="23.25" x14ac:dyDescent="0.35">
      <c r="A12" s="8"/>
      <c r="B12" s="12" t="s">
        <v>4</v>
      </c>
      <c r="C12" s="12"/>
      <c r="D12" s="8"/>
      <c r="E12" s="13"/>
      <c r="F12" s="14"/>
      <c r="G12" s="8"/>
    </row>
    <row r="13" spans="1:12" ht="23.25" x14ac:dyDescent="0.35">
      <c r="A13" s="8"/>
      <c r="B13" s="8" t="s">
        <v>29</v>
      </c>
      <c r="C13" s="12" t="s">
        <v>6</v>
      </c>
      <c r="D13" s="8"/>
      <c r="E13" s="15">
        <v>86491385.390000001</v>
      </c>
      <c r="F13" s="15">
        <v>52380468.740000002</v>
      </c>
      <c r="G13" s="16"/>
    </row>
    <row r="14" spans="1:12" ht="18.75" hidden="1" customHeight="1" x14ac:dyDescent="0.35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3.25" x14ac:dyDescent="0.35">
      <c r="A15" s="8"/>
      <c r="B15" s="8" t="s">
        <v>30</v>
      </c>
      <c r="C15" s="12" t="s">
        <v>8</v>
      </c>
      <c r="D15" s="8"/>
      <c r="E15" s="15">
        <v>10855581.42</v>
      </c>
      <c r="F15" s="15">
        <v>5432302.3399999999</v>
      </c>
      <c r="G15" s="16"/>
    </row>
    <row r="16" spans="1:12" ht="23.25" x14ac:dyDescent="0.35">
      <c r="A16" s="8"/>
      <c r="B16" s="8" t="s">
        <v>5</v>
      </c>
      <c r="C16" s="8"/>
      <c r="D16" s="8"/>
      <c r="E16" s="15">
        <v>0</v>
      </c>
      <c r="F16" s="15">
        <v>1423075.55</v>
      </c>
      <c r="G16" s="52"/>
      <c r="L16" s="4"/>
    </row>
    <row r="17" spans="1:16" ht="24" thickBot="1" x14ac:dyDescent="0.4">
      <c r="A17" s="8"/>
      <c r="B17" s="12" t="s">
        <v>9</v>
      </c>
      <c r="C17" s="8"/>
      <c r="D17" s="8"/>
      <c r="E17" s="20">
        <f>+E13+E15+E16</f>
        <v>97346966.810000002</v>
      </c>
      <c r="F17" s="21">
        <f>SUM(F13:F16)</f>
        <v>1021471120.54</v>
      </c>
      <c r="G17" s="16"/>
      <c r="L17" s="4"/>
      <c r="P17" s="4"/>
    </row>
    <row r="18" spans="1:16" ht="24" thickTop="1" x14ac:dyDescent="0.35">
      <c r="A18" s="8"/>
      <c r="B18" s="8"/>
      <c r="C18" s="8"/>
      <c r="D18" s="8"/>
      <c r="E18" s="15"/>
      <c r="F18" s="15"/>
      <c r="G18" s="29"/>
      <c r="L18" s="4"/>
      <c r="P18" s="4"/>
    </row>
    <row r="19" spans="1:16" ht="23.25" x14ac:dyDescent="0.35">
      <c r="A19" s="8"/>
      <c r="B19" s="12" t="s">
        <v>10</v>
      </c>
      <c r="C19" s="12"/>
      <c r="D19" s="8"/>
      <c r="E19" s="15"/>
      <c r="F19" s="15"/>
      <c r="G19" s="29"/>
      <c r="K19" s="51"/>
      <c r="L19" s="4"/>
      <c r="P19" s="4"/>
    </row>
    <row r="20" spans="1:16" ht="23.25" x14ac:dyDescent="0.35">
      <c r="A20" s="8"/>
      <c r="B20" s="8" t="s">
        <v>49</v>
      </c>
      <c r="C20" s="12" t="s">
        <v>11</v>
      </c>
      <c r="D20" s="8"/>
      <c r="E20" s="15">
        <v>913622434.61000001</v>
      </c>
      <c r="F20" s="15">
        <v>0</v>
      </c>
      <c r="G20" s="24"/>
      <c r="K20" s="24"/>
      <c r="L20" s="4"/>
      <c r="P20" s="4"/>
    </row>
    <row r="21" spans="1:16" ht="23.25" x14ac:dyDescent="0.35">
      <c r="A21" s="8"/>
      <c r="B21" s="8" t="s">
        <v>31</v>
      </c>
      <c r="C21" s="12" t="s">
        <v>12</v>
      </c>
      <c r="D21" s="8"/>
      <c r="E21" s="15">
        <v>156475768.24000001</v>
      </c>
      <c r="F21" s="15">
        <v>27819180.949999999</v>
      </c>
      <c r="G21" s="25"/>
      <c r="K21" s="52"/>
      <c r="L21" s="4"/>
      <c r="P21" s="4"/>
    </row>
    <row r="22" spans="1:16" ht="23.25" x14ac:dyDescent="0.35">
      <c r="A22" s="8"/>
      <c r="B22" s="8" t="s">
        <v>32</v>
      </c>
      <c r="C22" s="12" t="s">
        <v>13</v>
      </c>
      <c r="D22" s="8"/>
      <c r="E22" s="15">
        <v>-114657666.89</v>
      </c>
      <c r="F22" s="15">
        <v>0</v>
      </c>
      <c r="G22" s="25"/>
      <c r="K22" s="52"/>
      <c r="L22" s="4"/>
      <c r="N22" s="4"/>
      <c r="P22" s="4"/>
    </row>
    <row r="23" spans="1:16" ht="18.75" hidden="1" customHeight="1" x14ac:dyDescent="0.35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35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35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4" thickBot="1" x14ac:dyDescent="0.4">
      <c r="A27" s="8"/>
      <c r="B27" s="12" t="s">
        <v>16</v>
      </c>
      <c r="C27" s="8"/>
      <c r="D27" s="8"/>
      <c r="E27" s="20">
        <f>+E20+E21+E22+E25</f>
        <v>955440535.96000004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35">
      <c r="A28" s="8"/>
      <c r="B28" s="12"/>
      <c r="C28" s="8"/>
      <c r="D28" s="8"/>
      <c r="E28" s="21"/>
      <c r="F28" s="21"/>
      <c r="G28" s="23"/>
      <c r="L28" s="4"/>
      <c r="P28" s="4"/>
    </row>
    <row r="29" spans="1:16" ht="24" thickBot="1" x14ac:dyDescent="0.4">
      <c r="A29" s="8"/>
      <c r="B29" s="12" t="s">
        <v>17</v>
      </c>
      <c r="C29" s="8"/>
      <c r="D29" s="8"/>
      <c r="E29" s="20">
        <f>+E17+E27</f>
        <v>1052787502.77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35">
      <c r="A30" s="8"/>
      <c r="B30" s="8"/>
      <c r="C30" s="8"/>
      <c r="D30" s="8"/>
      <c r="E30" s="15"/>
      <c r="F30" s="15"/>
      <c r="G30" s="23"/>
      <c r="L30" s="4"/>
      <c r="P30" s="4"/>
    </row>
    <row r="31" spans="1:16" ht="23.25" x14ac:dyDescent="0.35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35">
      <c r="A32" s="8"/>
      <c r="B32" s="12"/>
      <c r="C32" s="8"/>
      <c r="D32" s="8"/>
      <c r="E32" s="15"/>
      <c r="F32" s="15"/>
      <c r="G32" s="23"/>
      <c r="L32" s="4"/>
      <c r="P32" s="4"/>
    </row>
    <row r="33" spans="1:19" ht="23.25" x14ac:dyDescent="0.35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3.25" x14ac:dyDescent="0.35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3.25" x14ac:dyDescent="0.35">
      <c r="A35" s="8"/>
      <c r="B35" s="8" t="s">
        <v>52</v>
      </c>
      <c r="C35" s="12"/>
      <c r="D35" s="8"/>
      <c r="E35" s="15">
        <v>7596508.5800000001</v>
      </c>
      <c r="F35" s="15"/>
      <c r="G35" s="29"/>
      <c r="I35" s="56"/>
    </row>
    <row r="36" spans="1:19" ht="23.25" x14ac:dyDescent="0.35">
      <c r="A36" s="8"/>
      <c r="B36" s="8" t="s">
        <v>69</v>
      </c>
      <c r="C36" s="12" t="s">
        <v>22</v>
      </c>
      <c r="D36" s="8"/>
      <c r="E36" s="15">
        <v>398448.44</v>
      </c>
      <c r="F36" s="15"/>
      <c r="G36" s="29"/>
      <c r="P36" s="4"/>
      <c r="S36" s="4"/>
    </row>
    <row r="37" spans="1:19" ht="18.75" hidden="1" customHeight="1" x14ac:dyDescent="0.35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35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35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35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35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35">
      <c r="A42" s="8"/>
      <c r="B42" s="8" t="s">
        <v>62</v>
      </c>
      <c r="C42" s="12"/>
      <c r="D42" s="8"/>
      <c r="E42" s="31">
        <v>8437581.9399999995</v>
      </c>
      <c r="F42" s="15"/>
      <c r="G42" s="46"/>
      <c r="L42" s="4"/>
      <c r="Q42" s="4"/>
    </row>
    <row r="43" spans="1:19" ht="21.75" customHeight="1" x14ac:dyDescent="0.35">
      <c r="A43" s="8"/>
      <c r="B43" s="8" t="s">
        <v>61</v>
      </c>
      <c r="C43" s="12"/>
      <c r="D43" s="8"/>
      <c r="E43" s="31">
        <v>618752.5</v>
      </c>
      <c r="F43" s="15"/>
      <c r="G43" s="46"/>
      <c r="I43" s="4"/>
      <c r="L43" s="4"/>
      <c r="Q43" s="4"/>
    </row>
    <row r="44" spans="1:19" ht="23.25" x14ac:dyDescent="0.35">
      <c r="A44" s="8"/>
      <c r="B44" s="12" t="s">
        <v>57</v>
      </c>
      <c r="C44" s="12"/>
      <c r="D44" s="8"/>
      <c r="E44" s="32">
        <f>SUM(E35:E43)</f>
        <v>17051291.460000001</v>
      </c>
      <c r="F44" s="15"/>
      <c r="G44" s="28"/>
      <c r="L44" s="4"/>
      <c r="Q44" s="4"/>
    </row>
    <row r="45" spans="1:19" ht="23.25" x14ac:dyDescent="0.35">
      <c r="A45" s="8"/>
      <c r="B45" s="8"/>
      <c r="C45" s="12"/>
      <c r="D45" s="8"/>
      <c r="E45" s="15"/>
      <c r="F45" s="15"/>
      <c r="G45" s="23"/>
      <c r="L45" s="4"/>
      <c r="Q45" s="4"/>
    </row>
    <row r="46" spans="1:19" ht="23.25" x14ac:dyDescent="0.35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3.25" x14ac:dyDescent="0.35">
      <c r="A47" s="8"/>
      <c r="B47" s="33" t="s">
        <v>67</v>
      </c>
      <c r="C47" s="12"/>
      <c r="D47" s="8"/>
      <c r="E47" s="15"/>
      <c r="F47" s="15"/>
      <c r="G47" s="46"/>
      <c r="I47" s="4"/>
      <c r="L47" s="4"/>
    </row>
    <row r="48" spans="1:19" ht="23.25" x14ac:dyDescent="0.35">
      <c r="A48" s="8"/>
      <c r="B48" s="8" t="s">
        <v>52</v>
      </c>
      <c r="C48" s="12"/>
      <c r="D48" s="8"/>
      <c r="E48" s="15">
        <v>128573.34</v>
      </c>
      <c r="F48" s="15"/>
      <c r="G48" s="34"/>
    </row>
    <row r="49" spans="1:14" s="1" customFormat="1" ht="18.75" hidden="1" customHeight="1" x14ac:dyDescent="0.35">
      <c r="A49" s="8"/>
      <c r="B49" s="8" t="s">
        <v>54</v>
      </c>
      <c r="C49" s="12"/>
      <c r="D49" s="8"/>
      <c r="E49" s="15"/>
      <c r="F49" s="15"/>
      <c r="G49" s="35"/>
      <c r="H49" s="2"/>
      <c r="J49" s="2"/>
      <c r="K49" s="2"/>
    </row>
    <row r="50" spans="1:14" s="1" customFormat="1" ht="18.75" customHeight="1" x14ac:dyDescent="0.35">
      <c r="A50" s="8"/>
      <c r="B50" s="8" t="s">
        <v>68</v>
      </c>
      <c r="C50" s="12"/>
      <c r="D50" s="8"/>
      <c r="E50" s="15">
        <v>25545000</v>
      </c>
      <c r="F50" s="15"/>
      <c r="G50" s="34"/>
      <c r="H50" s="2"/>
      <c r="J50" s="2"/>
      <c r="K50" s="2"/>
    </row>
    <row r="51" spans="1:14" s="1" customFormat="1" ht="23.25" x14ac:dyDescent="0.35">
      <c r="A51" s="8"/>
      <c r="B51" s="8" t="s">
        <v>55</v>
      </c>
      <c r="C51" s="12"/>
      <c r="D51" s="8"/>
      <c r="E51" s="30">
        <v>25514267.34</v>
      </c>
      <c r="F51" s="15"/>
      <c r="G51" s="36"/>
      <c r="H51" s="2"/>
      <c r="I51" s="4"/>
      <c r="J51" s="2"/>
      <c r="K51" s="2"/>
    </row>
    <row r="52" spans="1:14" s="1" customFormat="1" ht="23.25" customHeight="1" x14ac:dyDescent="0.35">
      <c r="A52" s="8"/>
      <c r="B52" s="33" t="s">
        <v>58</v>
      </c>
      <c r="C52" s="12"/>
      <c r="D52" s="8"/>
      <c r="E52" s="32">
        <f>+E48+E51+E50</f>
        <v>51187840.68</v>
      </c>
      <c r="F52" s="15"/>
      <c r="G52" s="50"/>
      <c r="H52" s="2"/>
      <c r="I52" s="4"/>
      <c r="J52" s="2"/>
      <c r="K52" s="2"/>
    </row>
    <row r="53" spans="1:14" s="1" customFormat="1" ht="23.25" hidden="1" x14ac:dyDescent="0.35">
      <c r="A53" s="8"/>
      <c r="B53" s="37"/>
      <c r="C53" s="12"/>
      <c r="D53" s="8"/>
      <c r="E53" s="15"/>
      <c r="F53" s="15"/>
      <c r="G53" s="35"/>
      <c r="H53" s="2"/>
      <c r="J53" s="2"/>
      <c r="K53" s="2"/>
    </row>
    <row r="54" spans="1:14" s="1" customFormat="1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2"/>
      <c r="J54" s="2"/>
      <c r="K54" s="2"/>
    </row>
    <row r="55" spans="1:14" s="1" customFormat="1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2"/>
      <c r="J55" s="2"/>
      <c r="K55" s="2"/>
    </row>
    <row r="56" spans="1:14" s="1" customFormat="1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2"/>
      <c r="J56" s="2"/>
      <c r="K56" s="2"/>
    </row>
    <row r="57" spans="1:14" s="1" customFormat="1" ht="18.75" hidden="1" customHeight="1" x14ac:dyDescent="0.35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2"/>
      <c r="J57" s="2"/>
      <c r="K57" s="2"/>
    </row>
    <row r="58" spans="1:14" s="1" customFormat="1" ht="18.75" hidden="1" customHeight="1" x14ac:dyDescent="0.35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2"/>
      <c r="J58" s="2"/>
      <c r="K58" s="2"/>
    </row>
    <row r="59" spans="1:14" s="1" customFormat="1" ht="23.25" x14ac:dyDescent="0.35">
      <c r="A59" s="8"/>
      <c r="B59" s="8"/>
      <c r="C59" s="8"/>
      <c r="D59" s="8"/>
      <c r="E59" s="15"/>
      <c r="F59" s="15"/>
      <c r="G59" s="34"/>
      <c r="H59" s="2"/>
      <c r="J59" s="2"/>
      <c r="K59" s="2"/>
    </row>
    <row r="60" spans="1:14" s="1" customFormat="1" ht="24" thickBot="1" x14ac:dyDescent="0.4">
      <c r="A60" s="8"/>
      <c r="B60" s="12" t="s">
        <v>26</v>
      </c>
      <c r="C60" s="8"/>
      <c r="D60" s="8"/>
      <c r="E60" s="20">
        <f>+E44+E52</f>
        <v>68239132.140000001</v>
      </c>
      <c r="F60" s="21" t="e">
        <f>+#REF!+F58</f>
        <v>#REF!</v>
      </c>
      <c r="G60" s="50"/>
      <c r="H60" s="2"/>
      <c r="I60" s="4"/>
      <c r="J60" s="2"/>
      <c r="K60" s="2"/>
    </row>
    <row r="61" spans="1:14" s="1" customFormat="1" ht="21.75" customHeight="1" thickTop="1" x14ac:dyDescent="0.35">
      <c r="A61" s="8"/>
      <c r="B61" s="8"/>
      <c r="C61" s="12"/>
      <c r="D61" s="8"/>
      <c r="E61" s="15"/>
      <c r="F61" s="15"/>
      <c r="G61" s="46"/>
      <c r="H61" s="2"/>
      <c r="J61" s="2"/>
      <c r="K61" s="2"/>
    </row>
    <row r="62" spans="1:14" s="1" customFormat="1" ht="23.25" x14ac:dyDescent="0.35">
      <c r="A62" s="8"/>
      <c r="B62" s="12" t="s">
        <v>50</v>
      </c>
      <c r="C62" s="8"/>
      <c r="D62" s="8"/>
      <c r="E62" s="15"/>
      <c r="F62" s="15"/>
      <c r="G62" s="46"/>
      <c r="H62" s="2"/>
      <c r="J62" s="2"/>
      <c r="K62" s="2"/>
    </row>
    <row r="63" spans="1:14" s="1" customFormat="1" ht="23.25" x14ac:dyDescent="0.35">
      <c r="A63" s="8"/>
      <c r="B63" s="12"/>
      <c r="C63" s="8"/>
      <c r="D63" s="8"/>
      <c r="E63" s="38"/>
      <c r="F63" s="15"/>
      <c r="G63" s="23"/>
      <c r="H63" s="2"/>
      <c r="I63" s="5"/>
      <c r="J63" s="2"/>
      <c r="K63" s="2"/>
    </row>
    <row r="64" spans="1:14" s="1" customFormat="1" ht="23.25" x14ac:dyDescent="0.35">
      <c r="A64" s="8"/>
      <c r="B64" s="8" t="s">
        <v>36</v>
      </c>
      <c r="C64" s="8"/>
      <c r="D64" s="8"/>
      <c r="E64" s="39">
        <f>+E29-E60</f>
        <v>984548370.63</v>
      </c>
      <c r="F64" s="15">
        <v>1020467726.3</v>
      </c>
      <c r="G64" s="22"/>
      <c r="H64" s="2"/>
      <c r="I64" s="4"/>
      <c r="J64" s="2"/>
      <c r="K64" s="2"/>
      <c r="N64" s="2"/>
    </row>
    <row r="65" spans="1:14" s="1" customFormat="1" ht="18.75" hidden="1" customHeight="1" x14ac:dyDescent="0.35">
      <c r="A65" s="8"/>
      <c r="B65" s="8" t="s">
        <v>27</v>
      </c>
      <c r="C65" s="8"/>
      <c r="D65" s="8"/>
      <c r="E65" s="38"/>
      <c r="F65" s="15">
        <v>0</v>
      </c>
      <c r="G65" s="18"/>
      <c r="H65" s="2"/>
      <c r="J65" s="2"/>
      <c r="K65" s="2"/>
      <c r="N65" s="2"/>
    </row>
    <row r="66" spans="1:14" s="1" customFormat="1" ht="18.75" hidden="1" customHeight="1" x14ac:dyDescent="0.35">
      <c r="A66" s="8"/>
      <c r="B66" s="8" t="s">
        <v>28</v>
      </c>
      <c r="C66" s="8"/>
      <c r="D66" s="8"/>
      <c r="E66" s="38"/>
      <c r="F66" s="15">
        <v>0</v>
      </c>
      <c r="G66" s="18"/>
      <c r="H66" s="2"/>
      <c r="J66" s="2"/>
      <c r="K66" s="2"/>
      <c r="N66" s="2"/>
    </row>
    <row r="67" spans="1:14" s="1" customFormat="1" ht="18.75" hidden="1" customHeight="1" x14ac:dyDescent="0.35">
      <c r="A67" s="8"/>
      <c r="B67" s="8" t="s">
        <v>38</v>
      </c>
      <c r="C67" s="8"/>
      <c r="D67" s="8"/>
      <c r="E67" s="38"/>
      <c r="F67" s="15">
        <v>0</v>
      </c>
      <c r="G67" s="18"/>
      <c r="H67" s="2"/>
      <c r="J67" s="2"/>
      <c r="K67" s="2"/>
      <c r="N67" s="2"/>
    </row>
    <row r="68" spans="1:14" s="1" customFormat="1" ht="24" thickBot="1" x14ac:dyDescent="0.4">
      <c r="A68" s="8"/>
      <c r="B68" s="12" t="s">
        <v>51</v>
      </c>
      <c r="C68" s="12"/>
      <c r="D68" s="8"/>
      <c r="E68" s="40">
        <f>+E64</f>
        <v>984548370.63</v>
      </c>
      <c r="F68" s="21">
        <f>SUM(F64:F67)</f>
        <v>1020467726.3</v>
      </c>
      <c r="G68" s="22"/>
      <c r="H68" s="2"/>
      <c r="J68" s="2"/>
      <c r="K68" s="2"/>
      <c r="N68" s="2"/>
    </row>
    <row r="69" spans="1:14" s="1" customFormat="1" ht="24" thickTop="1" x14ac:dyDescent="0.35">
      <c r="A69" s="8"/>
      <c r="B69" s="8"/>
      <c r="C69" s="8"/>
      <c r="D69" s="8"/>
      <c r="E69" s="39"/>
      <c r="F69" s="15"/>
      <c r="G69" s="18"/>
      <c r="H69" s="2"/>
      <c r="J69" s="2"/>
      <c r="K69" s="2"/>
      <c r="N69" s="2"/>
    </row>
    <row r="70" spans="1:14" s="1" customFormat="1" ht="24" thickBot="1" x14ac:dyDescent="0.4">
      <c r="A70" s="8"/>
      <c r="B70" s="12" t="s">
        <v>37</v>
      </c>
      <c r="C70" s="12"/>
      <c r="D70" s="8"/>
      <c r="E70" s="40">
        <f>+E60+E68</f>
        <v>1052787502.77</v>
      </c>
      <c r="F70" s="21" t="e">
        <f>+F60+F68</f>
        <v>#REF!</v>
      </c>
      <c r="G70" s="41"/>
      <c r="H70" s="2"/>
      <c r="J70" s="2"/>
      <c r="K70" s="2"/>
      <c r="N70" s="2"/>
    </row>
    <row r="71" spans="1:14" s="1" customFormat="1" ht="24" thickTop="1" x14ac:dyDescent="0.35">
      <c r="A71" s="8"/>
      <c r="B71" s="8"/>
      <c r="C71" s="8"/>
      <c r="D71" s="8"/>
      <c r="E71" s="42"/>
      <c r="F71" s="31"/>
      <c r="G71" s="43"/>
      <c r="H71" s="2"/>
      <c r="J71" s="2"/>
      <c r="K71" s="2"/>
      <c r="N71" s="2"/>
    </row>
    <row r="72" spans="1:14" s="1" customFormat="1" ht="23.25" hidden="1" x14ac:dyDescent="0.35">
      <c r="A72" s="8"/>
      <c r="B72" s="8"/>
      <c r="C72" s="8"/>
      <c r="D72" s="8"/>
      <c r="E72" s="44">
        <f>+E29-E70</f>
        <v>0</v>
      </c>
      <c r="F72" s="31"/>
      <c r="G72" s="8"/>
      <c r="H72" s="2"/>
      <c r="J72" s="2"/>
      <c r="K72" s="2"/>
      <c r="N72" s="2"/>
    </row>
    <row r="73" spans="1:14" s="1" customFormat="1" ht="23.25" hidden="1" x14ac:dyDescent="0.35">
      <c r="A73" s="8"/>
      <c r="B73" s="8"/>
      <c r="C73" s="8"/>
      <c r="D73" s="8"/>
      <c r="E73" s="44"/>
      <c r="F73" s="31"/>
      <c r="G73" s="8"/>
      <c r="H73" s="2"/>
      <c r="J73" s="2"/>
      <c r="K73" s="2"/>
      <c r="N73" s="2"/>
    </row>
    <row r="74" spans="1:14" s="1" customFormat="1" ht="23.25" x14ac:dyDescent="0.35">
      <c r="A74" s="8"/>
      <c r="B74" s="8"/>
      <c r="C74" s="8"/>
      <c r="D74" s="8"/>
      <c r="E74" s="49"/>
      <c r="F74" s="31"/>
      <c r="G74" s="8"/>
      <c r="H74" s="2"/>
      <c r="J74" s="2"/>
      <c r="K74" s="2"/>
      <c r="N74" s="2"/>
    </row>
    <row r="75" spans="1:14" s="1" customFormat="1" ht="23.25" x14ac:dyDescent="0.35">
      <c r="A75" s="8"/>
      <c r="B75" s="8"/>
      <c r="C75" s="8"/>
      <c r="D75" s="8"/>
      <c r="E75" s="31"/>
      <c r="F75" s="31"/>
      <c r="G75" s="8"/>
      <c r="H75" s="2"/>
      <c r="J75" s="2"/>
      <c r="K75" s="2"/>
      <c r="M75" s="4"/>
      <c r="N75" s="2"/>
    </row>
    <row r="76" spans="1:14" s="1" customFormat="1" ht="23.25" x14ac:dyDescent="0.35">
      <c r="A76" s="8"/>
      <c r="B76" s="45" t="s">
        <v>60</v>
      </c>
      <c r="C76" s="23"/>
      <c r="D76" s="23"/>
      <c r="E76" s="45" t="s">
        <v>59</v>
      </c>
      <c r="F76" s="46"/>
      <c r="G76" s="23"/>
      <c r="H76" s="2"/>
      <c r="J76" s="2"/>
      <c r="K76" s="2"/>
    </row>
    <row r="77" spans="1:14" s="1" customFormat="1" ht="23.25" x14ac:dyDescent="0.35">
      <c r="A77" s="37"/>
      <c r="B77" s="58" t="s">
        <v>63</v>
      </c>
      <c r="C77" s="58"/>
      <c r="D77" s="9"/>
      <c r="E77" s="9" t="s">
        <v>65</v>
      </c>
      <c r="F77" s="47"/>
      <c r="G77" s="23"/>
      <c r="H77" s="2"/>
      <c r="J77" s="2"/>
      <c r="K77" s="2"/>
    </row>
    <row r="78" spans="1:14" s="1" customFormat="1" ht="23.25" x14ac:dyDescent="0.35">
      <c r="A78" s="8"/>
      <c r="B78" s="58" t="s">
        <v>64</v>
      </c>
      <c r="C78" s="58"/>
      <c r="D78" s="23"/>
      <c r="E78" s="48" t="s">
        <v>66</v>
      </c>
      <c r="F78" s="47"/>
      <c r="G78" s="23"/>
      <c r="H78" s="2"/>
      <c r="J78" s="2"/>
      <c r="K78" s="2"/>
    </row>
    <row r="79" spans="1:14" s="1" customFormat="1" ht="23.25" x14ac:dyDescent="0.35">
      <c r="A79" s="8"/>
      <c r="B79" s="57"/>
      <c r="C79" s="57"/>
      <c r="D79" s="23"/>
      <c r="E79" s="48"/>
      <c r="F79" s="47"/>
      <c r="G79" s="23"/>
      <c r="H79" s="2"/>
      <c r="J79" s="2"/>
      <c r="K79" s="2"/>
    </row>
    <row r="80" spans="1:14" s="1" customFormat="1" ht="23.25" x14ac:dyDescent="0.35">
      <c r="A80" s="8"/>
      <c r="B80" s="23"/>
      <c r="C80" s="23"/>
      <c r="D80" s="23"/>
      <c r="E80" s="46"/>
      <c r="F80" s="46"/>
      <c r="G80" s="23"/>
      <c r="H80" s="2"/>
      <c r="J80" s="53"/>
      <c r="K80" s="2"/>
    </row>
    <row r="81" spans="1:27" s="1" customFormat="1" ht="20.25" x14ac:dyDescent="0.3">
      <c r="A81" s="6"/>
      <c r="B81" s="6"/>
      <c r="C81" s="6"/>
      <c r="D81" s="6"/>
      <c r="E81" s="6"/>
      <c r="F81" s="6"/>
      <c r="G81" s="6"/>
      <c r="H81" s="2"/>
      <c r="J81" s="54"/>
      <c r="K81" s="2"/>
    </row>
    <row r="82" spans="1:27" s="2" customFormat="1" ht="20.25" x14ac:dyDescent="0.3">
      <c r="A82" s="6"/>
      <c r="B82" s="6"/>
      <c r="C82" s="6"/>
      <c r="D82" s="6"/>
      <c r="E82" s="7"/>
      <c r="F82" s="6"/>
      <c r="G82" s="6"/>
      <c r="I82" s="1"/>
      <c r="J82" s="5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BG-Nov. 22</vt:lpstr>
      <vt:lpstr>'BG-Nov. 22'!Área_de_impresión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Francisco De Leon</cp:lastModifiedBy>
  <cp:lastPrinted>2022-12-07T18:04:25Z</cp:lastPrinted>
  <dcterms:created xsi:type="dcterms:W3CDTF">2019-06-05T14:57:17Z</dcterms:created>
  <dcterms:modified xsi:type="dcterms:W3CDTF">2022-12-08T16:41:22Z</dcterms:modified>
</cp:coreProperties>
</file>