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ownloads\"/>
    </mc:Choice>
  </mc:AlternateContent>
  <bookViews>
    <workbookView xWindow="-120" yWindow="-120" windowWidth="29040" windowHeight="15840"/>
  </bookViews>
  <sheets>
    <sheet name="BG-agosto 22" sheetId="34" r:id="rId1"/>
  </sheets>
  <definedNames>
    <definedName name="_xlnm.Print_Area" localSheetId="0">'BG-agosto 22'!$A$4:$G$80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34" l="1"/>
  <c r="F58" i="34"/>
  <c r="F60" i="34" s="1"/>
  <c r="F70" i="34" s="1"/>
  <c r="E58" i="34"/>
  <c r="E52" i="34"/>
  <c r="E44" i="34"/>
  <c r="F27" i="34"/>
  <c r="E27" i="34"/>
  <c r="F17" i="34"/>
  <c r="F29" i="34" s="1"/>
  <c r="E60" i="34" l="1"/>
  <c r="E17" i="34" l="1"/>
  <c r="E29" i="34" s="1"/>
  <c r="E64" i="34" s="1"/>
  <c r="E68" i="34" s="1"/>
  <c r="E70" i="34" s="1"/>
  <c r="E72" i="34" s="1"/>
</calcChain>
</file>

<file path=xl/sharedStrings.xml><?xml version="1.0" encoding="utf-8"?>
<sst xmlns="http://schemas.openxmlformats.org/spreadsheetml/2006/main" count="74" uniqueCount="71">
  <si>
    <t>DIRECCION GENERAL DE BIENES NACIONALES</t>
  </si>
  <si>
    <t>BALANCE GENERAL</t>
  </si>
  <si>
    <t>VALORES RD$</t>
  </si>
  <si>
    <t xml:space="preserve">Activos </t>
  </si>
  <si>
    <t>Activos Corrientes</t>
  </si>
  <si>
    <t>Gastos Pagados por Anticipado</t>
  </si>
  <si>
    <t>(Nota 8)</t>
  </si>
  <si>
    <t>(Nota 9)</t>
  </si>
  <si>
    <t>(Nota 10)</t>
  </si>
  <si>
    <t>Total Activos Corrientes</t>
  </si>
  <si>
    <t>Activos no Corrientes</t>
  </si>
  <si>
    <t>(Nota 13)</t>
  </si>
  <si>
    <t>(Nota 14)</t>
  </si>
  <si>
    <t>(Nota 15)</t>
  </si>
  <si>
    <t>(Nota 16)</t>
  </si>
  <si>
    <t>(Nota 17)</t>
  </si>
  <si>
    <t>Total Activos no Corrientes</t>
  </si>
  <si>
    <t>Total Activos</t>
  </si>
  <si>
    <t>Pasivos</t>
  </si>
  <si>
    <t>Pasivos Corrientes</t>
  </si>
  <si>
    <t>Pensiones</t>
  </si>
  <si>
    <t>(Nota 18)</t>
  </si>
  <si>
    <t>(Nota 20)</t>
  </si>
  <si>
    <t>(Nota 21)</t>
  </si>
  <si>
    <t>Pasivos no Corrientes</t>
  </si>
  <si>
    <t>(Nota 27)</t>
  </si>
  <si>
    <t>Total Pasivos</t>
  </si>
  <si>
    <t>Reservas</t>
  </si>
  <si>
    <t>Resultados Positivos (ahorro)/negativo (desahorro)</t>
  </si>
  <si>
    <t>Disponiblidades en Caja y Bancos</t>
  </si>
  <si>
    <t>Inventario de Consumo</t>
  </si>
  <si>
    <t>Bienes de Uso Neto</t>
  </si>
  <si>
    <t>Depreciacion Acumulada</t>
  </si>
  <si>
    <t>(Nota 28)</t>
  </si>
  <si>
    <t>Cuentas por Pagar a Largo Plazo</t>
  </si>
  <si>
    <t>(Nota 29)</t>
  </si>
  <si>
    <t>Patrimonio Institucional</t>
  </si>
  <si>
    <t>Total Pasivos y patrimonio</t>
  </si>
  <si>
    <t>Resultado Acumulado</t>
  </si>
  <si>
    <t>Otros Pasivos no Corrientes</t>
  </si>
  <si>
    <t>Beneficios a Empleados a Largo Plazo</t>
  </si>
  <si>
    <t>Provisiones a Largo Plazo</t>
  </si>
  <si>
    <t>Otros Pasivos Corrientes</t>
  </si>
  <si>
    <t>Beneficios a Empleados a Corto Plazo</t>
  </si>
  <si>
    <t>Provisiones a Corto Plazo</t>
  </si>
  <si>
    <t>Otros Activos no Financieros</t>
  </si>
  <si>
    <t>Activos Intangibles</t>
  </si>
  <si>
    <t>Propiedad, Planta y Equipo Neto</t>
  </si>
  <si>
    <t>Otros Activos Financieros</t>
  </si>
  <si>
    <t>Cuentas por Cobrar a Largo Plazo</t>
  </si>
  <si>
    <t xml:space="preserve">Activos Netos/Patrimonio </t>
  </si>
  <si>
    <t>Total Patrimonio</t>
  </si>
  <si>
    <t>Cuentas por Pagar a Proveedores</t>
  </si>
  <si>
    <t>Cuentas por Pagar a Corto Plazo:</t>
  </si>
  <si>
    <t>Cuentas por Pagar Notarizaciones</t>
  </si>
  <si>
    <t>Cuentas por Pagar Devoluciones</t>
  </si>
  <si>
    <t>Cuentas y Documentos por Cobrar Corto Plazo</t>
  </si>
  <si>
    <t>Total Cuentas por Pagar a Corto Plazo</t>
  </si>
  <si>
    <t>Total Cuentas por Pagar a Largo Plazo</t>
  </si>
  <si>
    <t xml:space="preserve">Revisado Por: </t>
  </si>
  <si>
    <t xml:space="preserve">       Preparado Por:</t>
  </si>
  <si>
    <t>Viatico  Por Pagar</t>
  </si>
  <si>
    <t>Prestaciones Laborales por pagar</t>
  </si>
  <si>
    <r>
      <t xml:space="preserve"> </t>
    </r>
    <r>
      <rPr>
        <b/>
        <sz val="18"/>
        <color indexed="8"/>
        <rFont val="Times New Roman"/>
        <family val="1"/>
      </rPr>
      <t xml:space="preserve"> Lic. Francisco De Leon</t>
    </r>
  </si>
  <si>
    <r>
      <t xml:space="preserve">  </t>
    </r>
    <r>
      <rPr>
        <b/>
        <sz val="18"/>
        <color indexed="8"/>
        <rFont val="Times New Roman"/>
        <family val="1"/>
      </rPr>
      <t xml:space="preserve">  Enc. Contabilidad</t>
    </r>
  </si>
  <si>
    <t>Lic. Juan De Dios Duran</t>
  </si>
  <si>
    <t xml:space="preserve">     Director Financiero</t>
  </si>
  <si>
    <t>Cuentas por Pagar a Largo Plazo:</t>
  </si>
  <si>
    <t>Cuentas por Pagar Honorarios</t>
  </si>
  <si>
    <t>AL 31 DE AGOSTO 2022</t>
  </si>
  <si>
    <t>Cuentas por Pagar Notarizaciones y Gastos de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</si>
</sst>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[$RD$-1C0A]* #,##0.00_ ;_-[$RD$-1C0A]* \-#,##0.00\ ;_-[$RD$-1C0A]* &quot;-&quot;??_ ;_-@_ "/>
    <numFmt numFmtId="166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name val="Times New Roman"/>
      <family val="1"/>
    </font>
    <font>
      <b/>
      <sz val="18"/>
      <color rgb="FFC00000"/>
      <name val="Times New Roman"/>
      <family val="1"/>
    </font>
    <font>
      <b/>
      <sz val="18"/>
      <color rgb="FF000000"/>
      <name val="Times New Roman"/>
      <family val="1"/>
    </font>
    <font>
      <b/>
      <sz val="18"/>
      <color indexed="8"/>
      <name val="Times New Roman"/>
      <family val="1"/>
    </font>
    <font>
      <b/>
      <i/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Border="1"/>
    <xf numFmtId="43" fontId="2" fillId="2" borderId="0" xfId="1" applyFont="1" applyFill="1" applyBorder="1"/>
    <xf numFmtId="0" fontId="2" fillId="0" borderId="0" xfId="0" applyFont="1" applyBorder="1"/>
    <xf numFmtId="4" fontId="2" fillId="2" borderId="0" xfId="0" applyNumberFormat="1" applyFont="1" applyFill="1" applyBorder="1"/>
    <xf numFmtId="43" fontId="2" fillId="2" borderId="0" xfId="0" applyNumberFormat="1" applyFont="1" applyFill="1" applyBorder="1"/>
    <xf numFmtId="0" fontId="6" fillId="2" borderId="0" xfId="0" applyFont="1" applyFill="1" applyBorder="1"/>
    <xf numFmtId="0" fontId="6" fillId="0" borderId="0" xfId="0" applyFont="1" applyBorder="1"/>
    <xf numFmtId="0" fontId="7" fillId="2" borderId="0" xfId="0" applyFont="1" applyFill="1" applyBorder="1"/>
    <xf numFmtId="0" fontId="8" fillId="2" borderId="0" xfId="0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14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165" fontId="7" fillId="2" borderId="0" xfId="1" applyNumberFormat="1" applyFont="1" applyFill="1" applyBorder="1" applyAlignment="1">
      <alignment horizontal="right"/>
    </xf>
    <xf numFmtId="165" fontId="7" fillId="2" borderId="0" xfId="1" applyNumberFormat="1" applyFont="1" applyFill="1" applyBorder="1"/>
    <xf numFmtId="4" fontId="7" fillId="2" borderId="0" xfId="1" applyNumberFormat="1" applyFont="1" applyFill="1" applyBorder="1" applyAlignment="1">
      <alignment horizontal="right"/>
    </xf>
    <xf numFmtId="43" fontId="7" fillId="2" borderId="0" xfId="1" applyFont="1" applyFill="1" applyBorder="1" applyAlignment="1">
      <alignment horizontal="left" indent="3"/>
    </xf>
    <xf numFmtId="4" fontId="7" fillId="0" borderId="0" xfId="1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 indent="3"/>
    </xf>
    <xf numFmtId="0" fontId="7" fillId="2" borderId="0" xfId="0" applyFont="1" applyFill="1" applyBorder="1" applyAlignment="1">
      <alignment horizontal="right"/>
    </xf>
    <xf numFmtId="4" fontId="8" fillId="2" borderId="2" xfId="1" applyNumberFormat="1" applyFont="1" applyFill="1" applyBorder="1" applyAlignment="1">
      <alignment horizontal="right"/>
    </xf>
    <xf numFmtId="4" fontId="8" fillId="2" borderId="0" xfId="1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left" indent="3"/>
    </xf>
    <xf numFmtId="0" fontId="7" fillId="2" borderId="0" xfId="0" applyFont="1" applyFill="1" applyBorder="1" applyAlignment="1">
      <alignment horizontal="center"/>
    </xf>
    <xf numFmtId="43" fontId="7" fillId="2" borderId="0" xfId="1" applyFont="1" applyFill="1" applyBorder="1" applyAlignment="1"/>
    <xf numFmtId="4" fontId="7" fillId="2" borderId="0" xfId="0" applyNumberFormat="1" applyFont="1" applyFill="1" applyBorder="1" applyAlignment="1">
      <alignment horizontal="right"/>
    </xf>
    <xf numFmtId="4" fontId="7" fillId="2" borderId="1" xfId="1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center"/>
    </xf>
    <xf numFmtId="43" fontId="7" fillId="2" borderId="0" xfId="1" applyFont="1" applyFill="1" applyBorder="1" applyAlignment="1">
      <alignment horizontal="center"/>
    </xf>
    <xf numFmtId="4" fontId="9" fillId="2" borderId="0" xfId="1" applyNumberFormat="1" applyFont="1" applyFill="1" applyBorder="1" applyAlignment="1">
      <alignment horizontal="right"/>
    </xf>
    <xf numFmtId="4" fontId="7" fillId="2" borderId="0" xfId="0" applyNumberFormat="1" applyFont="1" applyFill="1" applyBorder="1"/>
    <xf numFmtId="4" fontId="8" fillId="2" borderId="3" xfId="1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4" fontId="7" fillId="2" borderId="0" xfId="0" applyNumberFormat="1" applyFont="1" applyFill="1" applyBorder="1" applyAlignment="1">
      <alignment horizontal="left" indent="5"/>
    </xf>
    <xf numFmtId="0" fontId="7" fillId="2" borderId="0" xfId="0" applyFont="1" applyFill="1" applyBorder="1" applyAlignment="1">
      <alignment horizontal="left" indent="5"/>
    </xf>
    <xf numFmtId="43" fontId="7" fillId="2" borderId="0" xfId="1" applyFont="1" applyFill="1" applyBorder="1" applyAlignment="1">
      <alignment horizontal="right" indent="1"/>
    </xf>
    <xf numFmtId="0" fontId="7" fillId="0" borderId="0" xfId="0" applyFont="1" applyBorder="1"/>
    <xf numFmtId="4" fontId="7" fillId="2" borderId="0" xfId="1" applyNumberFormat="1" applyFont="1" applyFill="1" applyBorder="1" applyAlignment="1">
      <alignment horizontal="left" indent="1"/>
    </xf>
    <xf numFmtId="4" fontId="7" fillId="2" borderId="0" xfId="1" applyNumberFormat="1" applyFont="1" applyFill="1" applyBorder="1" applyAlignment="1"/>
    <xf numFmtId="4" fontId="8" fillId="2" borderId="2" xfId="1" applyNumberFormat="1" applyFont="1" applyFill="1" applyBorder="1" applyAlignment="1"/>
    <xf numFmtId="0" fontId="7" fillId="2" borderId="0" xfId="0" applyNumberFormat="1" applyFont="1" applyFill="1" applyBorder="1" applyAlignment="1">
      <alignment horizontal="left" indent="3"/>
    </xf>
    <xf numFmtId="4" fontId="7" fillId="2" borderId="0" xfId="0" applyNumberFormat="1" applyFont="1" applyFill="1" applyBorder="1" applyAlignment="1">
      <alignment horizontal="left" indent="1"/>
    </xf>
    <xf numFmtId="166" fontId="7" fillId="2" borderId="0" xfId="0" applyNumberFormat="1" applyFont="1" applyFill="1" applyBorder="1" applyAlignment="1">
      <alignment horizontal="center"/>
    </xf>
    <xf numFmtId="4" fontId="10" fillId="3" borderId="0" xfId="0" applyNumberFormat="1" applyFont="1" applyFill="1" applyBorder="1"/>
    <xf numFmtId="0" fontId="8" fillId="2" borderId="1" xfId="0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4" fontId="10" fillId="2" borderId="0" xfId="0" applyNumberFormat="1" applyFont="1" applyFill="1" applyBorder="1"/>
    <xf numFmtId="43" fontId="7" fillId="2" borderId="0" xfId="1" applyFont="1" applyFill="1" applyBorder="1" applyAlignment="1">
      <alignment horizontal="left" indent="5"/>
    </xf>
    <xf numFmtId="43" fontId="3" fillId="2" borderId="0" xfId="1" applyFont="1" applyFill="1" applyBorder="1" applyAlignment="1">
      <alignment horizontal="center"/>
    </xf>
    <xf numFmtId="43" fontId="7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left" indent="3"/>
    </xf>
    <xf numFmtId="43" fontId="4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164" fontId="2" fillId="2" borderId="0" xfId="0" applyNumberFormat="1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3</xdr:col>
      <xdr:colOff>304800</xdr:colOff>
      <xdr:row>16</xdr:row>
      <xdr:rowOff>9525</xdr:rowOff>
    </xdr:to>
    <xdr:sp macro="" textlink="">
      <xdr:nvSpPr>
        <xdr:cNvPr id="2" name="AutoShape 1" descr="Resultado de imagen para bienes nacionales">
          <a:extLst>
            <a:ext uri="{FF2B5EF4-FFF2-40B4-BE49-F238E27FC236}">
              <a16:creationId xmlns:a16="http://schemas.microsoft.com/office/drawing/2014/main" id="{BED60D98-7681-41A0-A7F4-1C54A8B3A97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304800</xdr:colOff>
      <xdr:row>19</xdr:row>
      <xdr:rowOff>9525</xdr:rowOff>
    </xdr:to>
    <xdr:sp macro="" textlink="">
      <xdr:nvSpPr>
        <xdr:cNvPr id="3" name="AutoShape 1" descr="Resultado de imagen para bienes nacionales">
          <a:extLst>
            <a:ext uri="{FF2B5EF4-FFF2-40B4-BE49-F238E27FC236}">
              <a16:creationId xmlns:a16="http://schemas.microsoft.com/office/drawing/2014/main" id="{6AD9EC58-A3D8-4DFB-BC9A-87AC634B426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304800</xdr:colOff>
      <xdr:row>20</xdr:row>
      <xdr:rowOff>9523</xdr:rowOff>
    </xdr:to>
    <xdr:sp macro="" textlink="">
      <xdr:nvSpPr>
        <xdr:cNvPr id="4" name="AutoShape 1" descr="Resultado de imagen para bienes nacionales">
          <a:extLst>
            <a:ext uri="{FF2B5EF4-FFF2-40B4-BE49-F238E27FC236}">
              <a16:creationId xmlns:a16="http://schemas.microsoft.com/office/drawing/2014/main" id="{8222A22C-C392-4D1E-9B62-19FB28A9A6E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819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304800</xdr:colOff>
      <xdr:row>21</xdr:row>
      <xdr:rowOff>9526</xdr:rowOff>
    </xdr:to>
    <xdr:sp macro="" textlink="">
      <xdr:nvSpPr>
        <xdr:cNvPr id="5" name="AutoShape 1" descr="Resultado de imagen para bienes nacionales">
          <a:extLst>
            <a:ext uri="{FF2B5EF4-FFF2-40B4-BE49-F238E27FC236}">
              <a16:creationId xmlns:a16="http://schemas.microsoft.com/office/drawing/2014/main" id="{D22AD8C8-0D5F-47C9-96AA-4A949FB5BE6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114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304800</xdr:colOff>
      <xdr:row>22</xdr:row>
      <xdr:rowOff>0</xdr:rowOff>
    </xdr:to>
    <xdr:sp macro="" textlink="">
      <xdr:nvSpPr>
        <xdr:cNvPr id="6" name="AutoShape 1" descr="Resultado de imagen para bienes nacionales">
          <a:extLst>
            <a:ext uri="{FF2B5EF4-FFF2-40B4-BE49-F238E27FC236}">
              <a16:creationId xmlns:a16="http://schemas.microsoft.com/office/drawing/2014/main" id="{02111AF3-15B7-4E30-A390-ABF32144FA7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410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7" name="AutoShape 1" descr="Resultado de imagen para bienes nacionales">
          <a:extLst>
            <a:ext uri="{FF2B5EF4-FFF2-40B4-BE49-F238E27FC236}">
              <a16:creationId xmlns:a16="http://schemas.microsoft.com/office/drawing/2014/main" id="{E5772C1F-62FD-474D-B97B-0CAE220C587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8" name="AutoShape 1" descr="Resultado de imagen para bienes nacionales">
          <a:extLst>
            <a:ext uri="{FF2B5EF4-FFF2-40B4-BE49-F238E27FC236}">
              <a16:creationId xmlns:a16="http://schemas.microsoft.com/office/drawing/2014/main" id="{CC0DC616-49A6-4268-9FE2-21B879D81B4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9" name="AutoShape 1" descr="Resultado de imagen para bienes nacionales">
          <a:extLst>
            <a:ext uri="{FF2B5EF4-FFF2-40B4-BE49-F238E27FC236}">
              <a16:creationId xmlns:a16="http://schemas.microsoft.com/office/drawing/2014/main" id="{D5C396E0-968F-4638-9138-C8D7A62B5FC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0" name="AutoShape 1" descr="Resultado de imagen para bienes nacionales">
          <a:extLst>
            <a:ext uri="{FF2B5EF4-FFF2-40B4-BE49-F238E27FC236}">
              <a16:creationId xmlns:a16="http://schemas.microsoft.com/office/drawing/2014/main" id="{E7A97F69-7CCC-4F51-B296-E37F4C2B19B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1" name="AutoShape 1" descr="Resultado de imagen para bienes nacionales">
          <a:extLst>
            <a:ext uri="{FF2B5EF4-FFF2-40B4-BE49-F238E27FC236}">
              <a16:creationId xmlns:a16="http://schemas.microsoft.com/office/drawing/2014/main" id="{08350076-C2BC-49A0-9099-0259048A250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2" name="AutoShape 1" descr="Resultado de imagen para bienes nacionales">
          <a:extLst>
            <a:ext uri="{FF2B5EF4-FFF2-40B4-BE49-F238E27FC236}">
              <a16:creationId xmlns:a16="http://schemas.microsoft.com/office/drawing/2014/main" id="{13E6152A-3561-493D-BD8D-897BAEBF79C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3" name="AutoShape 1" descr="Resultado de imagen para bienes nacionales">
          <a:extLst>
            <a:ext uri="{FF2B5EF4-FFF2-40B4-BE49-F238E27FC236}">
              <a16:creationId xmlns:a16="http://schemas.microsoft.com/office/drawing/2014/main" id="{EC0ED282-01A1-4099-A8B4-8C17240C683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4" name="AutoShape 1" descr="Resultado de imagen para bienes nacionales">
          <a:extLst>
            <a:ext uri="{FF2B5EF4-FFF2-40B4-BE49-F238E27FC236}">
              <a16:creationId xmlns:a16="http://schemas.microsoft.com/office/drawing/2014/main" id="{38AE2321-AAF0-4CF5-8E33-EB0356F66A3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5" name="AutoShape 1" descr="Resultado de imagen para bienes nacionales">
          <a:extLst>
            <a:ext uri="{FF2B5EF4-FFF2-40B4-BE49-F238E27FC236}">
              <a16:creationId xmlns:a16="http://schemas.microsoft.com/office/drawing/2014/main" id="{6FC4C1DA-9C71-4618-8465-50FE19A227B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6" name="AutoShape 1" descr="Resultado de imagen para bienes nacionales">
          <a:extLst>
            <a:ext uri="{FF2B5EF4-FFF2-40B4-BE49-F238E27FC236}">
              <a16:creationId xmlns:a16="http://schemas.microsoft.com/office/drawing/2014/main" id="{2FAF6E27-3A8D-4341-90BC-CB2BF4FDF56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7" name="AutoShape 1" descr="Resultado de imagen para bienes nacionales">
          <a:extLst>
            <a:ext uri="{FF2B5EF4-FFF2-40B4-BE49-F238E27FC236}">
              <a16:creationId xmlns:a16="http://schemas.microsoft.com/office/drawing/2014/main" id="{B3C0C719-6185-4162-AB12-9302D0AF4E1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8" name="AutoShape 1" descr="Resultado de imagen para bienes nacionales">
          <a:extLst>
            <a:ext uri="{FF2B5EF4-FFF2-40B4-BE49-F238E27FC236}">
              <a16:creationId xmlns:a16="http://schemas.microsoft.com/office/drawing/2014/main" id="{303BD8CA-C2FE-48A4-A229-8BFBE193191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9" name="AutoShape 1" descr="Resultado de imagen para bienes nacionales">
          <a:extLst>
            <a:ext uri="{FF2B5EF4-FFF2-40B4-BE49-F238E27FC236}">
              <a16:creationId xmlns:a16="http://schemas.microsoft.com/office/drawing/2014/main" id="{07B7F0CF-E2F1-44AA-BB1F-F5F4B991D28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0" name="AutoShape 1" descr="Resultado de imagen para bienes nacionales">
          <a:extLst>
            <a:ext uri="{FF2B5EF4-FFF2-40B4-BE49-F238E27FC236}">
              <a16:creationId xmlns:a16="http://schemas.microsoft.com/office/drawing/2014/main" id="{EC7D991A-DC79-4A12-A8C4-3721CE0ED72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1" name="AutoShape 1" descr="Resultado de imagen para bienes nacionales">
          <a:extLst>
            <a:ext uri="{FF2B5EF4-FFF2-40B4-BE49-F238E27FC236}">
              <a16:creationId xmlns:a16="http://schemas.microsoft.com/office/drawing/2014/main" id="{54B3BBD3-BD91-4C0A-B210-D17E207E320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2" name="AutoShape 1" descr="Resultado de imagen para bienes nacionales">
          <a:extLst>
            <a:ext uri="{FF2B5EF4-FFF2-40B4-BE49-F238E27FC236}">
              <a16:creationId xmlns:a16="http://schemas.microsoft.com/office/drawing/2014/main" id="{F37C3A28-A622-49C3-A139-AC9A02E927F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3" name="AutoShape 1" descr="Resultado de imagen para bienes nacionales">
          <a:extLst>
            <a:ext uri="{FF2B5EF4-FFF2-40B4-BE49-F238E27FC236}">
              <a16:creationId xmlns:a16="http://schemas.microsoft.com/office/drawing/2014/main" id="{DC363920-66A3-4DF7-A686-ED3EF1EE7EC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4" name="AutoShape 1" descr="Resultado de imagen para bienes nacionales">
          <a:extLst>
            <a:ext uri="{FF2B5EF4-FFF2-40B4-BE49-F238E27FC236}">
              <a16:creationId xmlns:a16="http://schemas.microsoft.com/office/drawing/2014/main" id="{6FF35011-B79C-4F3B-BD1D-DADFCE3FB96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25" name="AutoShape 1" descr="Resultado de imagen para bienes nacionales">
          <a:extLst>
            <a:ext uri="{FF2B5EF4-FFF2-40B4-BE49-F238E27FC236}">
              <a16:creationId xmlns:a16="http://schemas.microsoft.com/office/drawing/2014/main" id="{E3C91E21-F4E7-4B1E-BF65-B7672359C0E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6" name="AutoShape 1" descr="Resultado de imagen para bienes nacionales">
          <a:extLst>
            <a:ext uri="{FF2B5EF4-FFF2-40B4-BE49-F238E27FC236}">
              <a16:creationId xmlns:a16="http://schemas.microsoft.com/office/drawing/2014/main" id="{AC8C83E7-EF0E-426C-B9C8-AD8EA58196A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7" name="AutoShape 1" descr="Resultado de imagen para bienes nacionales">
          <a:extLst>
            <a:ext uri="{FF2B5EF4-FFF2-40B4-BE49-F238E27FC236}">
              <a16:creationId xmlns:a16="http://schemas.microsoft.com/office/drawing/2014/main" id="{4A03CA95-8C30-405A-A3F6-47FBFD69FD3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8" name="AutoShape 1" descr="Resultado de imagen para bienes nacionales">
          <a:extLst>
            <a:ext uri="{FF2B5EF4-FFF2-40B4-BE49-F238E27FC236}">
              <a16:creationId xmlns:a16="http://schemas.microsoft.com/office/drawing/2014/main" id="{629FB7A4-0742-40F1-BBC1-63B739C3BD2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29" name="AutoShape 1" descr="Resultado de imagen para bienes nacionales">
          <a:extLst>
            <a:ext uri="{FF2B5EF4-FFF2-40B4-BE49-F238E27FC236}">
              <a16:creationId xmlns:a16="http://schemas.microsoft.com/office/drawing/2014/main" id="{2BB799F4-E88D-48AD-9886-0B3203C6962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0" name="AutoShape 1" descr="Resultado de imagen para bienes nacionales">
          <a:extLst>
            <a:ext uri="{FF2B5EF4-FFF2-40B4-BE49-F238E27FC236}">
              <a16:creationId xmlns:a16="http://schemas.microsoft.com/office/drawing/2014/main" id="{7A170E3F-1678-4B5A-9122-57763784A11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1" name="AutoShape 1" descr="Resultado de imagen para bienes nacionales">
          <a:extLst>
            <a:ext uri="{FF2B5EF4-FFF2-40B4-BE49-F238E27FC236}">
              <a16:creationId xmlns:a16="http://schemas.microsoft.com/office/drawing/2014/main" id="{9217776E-32F6-48A2-B9FD-751D0D42FDB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2" name="AutoShape 1" descr="Resultado de imagen para bienes nacionales">
          <a:extLst>
            <a:ext uri="{FF2B5EF4-FFF2-40B4-BE49-F238E27FC236}">
              <a16:creationId xmlns:a16="http://schemas.microsoft.com/office/drawing/2014/main" id="{9E4F0849-6EBB-4DE3-8BF2-982E2A2D917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3" name="AutoShape 1" descr="Resultado de imagen para bienes nacionales">
          <a:extLst>
            <a:ext uri="{FF2B5EF4-FFF2-40B4-BE49-F238E27FC236}">
              <a16:creationId xmlns:a16="http://schemas.microsoft.com/office/drawing/2014/main" id="{D4F1DDBD-4B53-4377-8E0D-BC595DA9F4A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4" name="AutoShape 1" descr="Resultado de imagen para bienes nacionales">
          <a:extLst>
            <a:ext uri="{FF2B5EF4-FFF2-40B4-BE49-F238E27FC236}">
              <a16:creationId xmlns:a16="http://schemas.microsoft.com/office/drawing/2014/main" id="{A591B088-C21C-4EEB-84DC-52B564F4350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5" name="AutoShape 1" descr="Resultado de imagen para bienes nacionales">
          <a:extLst>
            <a:ext uri="{FF2B5EF4-FFF2-40B4-BE49-F238E27FC236}">
              <a16:creationId xmlns:a16="http://schemas.microsoft.com/office/drawing/2014/main" id="{8E8ED54D-5B80-47A2-852E-D7003BF46C2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6" name="AutoShape 1" descr="Resultado de imagen para bienes nacionales">
          <a:extLst>
            <a:ext uri="{FF2B5EF4-FFF2-40B4-BE49-F238E27FC236}">
              <a16:creationId xmlns:a16="http://schemas.microsoft.com/office/drawing/2014/main" id="{FBF215C1-84C8-4245-A1F3-A6A18F7F907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7" name="AutoShape 1" descr="Resultado de imagen para bienes nacionales">
          <a:extLst>
            <a:ext uri="{FF2B5EF4-FFF2-40B4-BE49-F238E27FC236}">
              <a16:creationId xmlns:a16="http://schemas.microsoft.com/office/drawing/2014/main" id="{88C5483E-3D69-4BF6-A584-353A1B102C5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8" name="AutoShape 1" descr="Resultado de imagen para bienes nacionales">
          <a:extLst>
            <a:ext uri="{FF2B5EF4-FFF2-40B4-BE49-F238E27FC236}">
              <a16:creationId xmlns:a16="http://schemas.microsoft.com/office/drawing/2014/main" id="{C6ABB1BC-B2FA-4265-8294-573F0514146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9" name="AutoShape 1" descr="Resultado de imagen para bienes nacionales">
          <a:extLst>
            <a:ext uri="{FF2B5EF4-FFF2-40B4-BE49-F238E27FC236}">
              <a16:creationId xmlns:a16="http://schemas.microsoft.com/office/drawing/2014/main" id="{A19C5D9B-25ED-484F-9E1E-0C7660BBE97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0" name="AutoShape 1" descr="Resultado de imagen para bienes nacionales">
          <a:extLst>
            <a:ext uri="{FF2B5EF4-FFF2-40B4-BE49-F238E27FC236}">
              <a16:creationId xmlns:a16="http://schemas.microsoft.com/office/drawing/2014/main" id="{EBF5CBEC-A346-4BBD-A0DE-BF95F192C43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1" name="AutoShape 1" descr="Resultado de imagen para bienes nacionales">
          <a:extLst>
            <a:ext uri="{FF2B5EF4-FFF2-40B4-BE49-F238E27FC236}">
              <a16:creationId xmlns:a16="http://schemas.microsoft.com/office/drawing/2014/main" id="{4C27C0CC-972E-42F8-A797-5BB8A72758A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2" name="AutoShape 1" descr="Resultado de imagen para bienes nacionales">
          <a:extLst>
            <a:ext uri="{FF2B5EF4-FFF2-40B4-BE49-F238E27FC236}">
              <a16:creationId xmlns:a16="http://schemas.microsoft.com/office/drawing/2014/main" id="{4596CDE0-4411-43DA-864A-32ECDFB53C9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3" name="AutoShape 1" descr="Resultado de imagen para bienes nacionales">
          <a:extLst>
            <a:ext uri="{FF2B5EF4-FFF2-40B4-BE49-F238E27FC236}">
              <a16:creationId xmlns:a16="http://schemas.microsoft.com/office/drawing/2014/main" id="{74C8BD2F-397B-40B1-AC4A-45594024EF9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4" name="AutoShape 1" descr="Resultado de imagen para bienes nacionales">
          <a:extLst>
            <a:ext uri="{FF2B5EF4-FFF2-40B4-BE49-F238E27FC236}">
              <a16:creationId xmlns:a16="http://schemas.microsoft.com/office/drawing/2014/main" id="{FC1967BB-CBB1-4442-B3A9-1ACF67D9ECA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5" name="AutoShape 1" descr="Resultado de imagen para bienes nacionales">
          <a:extLst>
            <a:ext uri="{FF2B5EF4-FFF2-40B4-BE49-F238E27FC236}">
              <a16:creationId xmlns:a16="http://schemas.microsoft.com/office/drawing/2014/main" id="{863DBB81-99C7-46AC-B9F7-5BA7BA49F0B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6" name="AutoShape 1" descr="Resultado de imagen para bienes nacionales">
          <a:extLst>
            <a:ext uri="{FF2B5EF4-FFF2-40B4-BE49-F238E27FC236}">
              <a16:creationId xmlns:a16="http://schemas.microsoft.com/office/drawing/2014/main" id="{F2E53CBD-B725-463D-9824-EF76A01C0B9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7" name="AutoShape 1" descr="Resultado de imagen para bienes nacionales">
          <a:extLst>
            <a:ext uri="{FF2B5EF4-FFF2-40B4-BE49-F238E27FC236}">
              <a16:creationId xmlns:a16="http://schemas.microsoft.com/office/drawing/2014/main" id="{8886F4EE-B46A-49B1-8729-3EE4869B669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8" name="AutoShape 1" descr="Resultado de imagen para bienes nacionales">
          <a:extLst>
            <a:ext uri="{FF2B5EF4-FFF2-40B4-BE49-F238E27FC236}">
              <a16:creationId xmlns:a16="http://schemas.microsoft.com/office/drawing/2014/main" id="{C168FCC9-62B9-4FB9-BFCF-3BD5F68036E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9" name="AutoShape 1" descr="Resultado de imagen para bienes nacionales">
          <a:extLst>
            <a:ext uri="{FF2B5EF4-FFF2-40B4-BE49-F238E27FC236}">
              <a16:creationId xmlns:a16="http://schemas.microsoft.com/office/drawing/2014/main" id="{4C80689E-6FE7-4581-8561-F7DD2B28209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0" name="AutoShape 1" descr="Resultado de imagen para bienes nacionales">
          <a:extLst>
            <a:ext uri="{FF2B5EF4-FFF2-40B4-BE49-F238E27FC236}">
              <a16:creationId xmlns:a16="http://schemas.microsoft.com/office/drawing/2014/main" id="{A043DFD9-1D89-45CE-8C91-41778361521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1" name="AutoShape 1" descr="Resultado de imagen para bienes nacionales">
          <a:extLst>
            <a:ext uri="{FF2B5EF4-FFF2-40B4-BE49-F238E27FC236}">
              <a16:creationId xmlns:a16="http://schemas.microsoft.com/office/drawing/2014/main" id="{0E701EAC-EEF9-4FE8-9B20-4ED1B5B9C11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2" name="AutoShape 1" descr="Resultado de imagen para bienes nacionales">
          <a:extLst>
            <a:ext uri="{FF2B5EF4-FFF2-40B4-BE49-F238E27FC236}">
              <a16:creationId xmlns:a16="http://schemas.microsoft.com/office/drawing/2014/main" id="{83751246-6D38-47E3-B6F8-FC602EBD14D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3" name="AutoShape 1" descr="Resultado de imagen para bienes nacionales">
          <a:extLst>
            <a:ext uri="{FF2B5EF4-FFF2-40B4-BE49-F238E27FC236}">
              <a16:creationId xmlns:a16="http://schemas.microsoft.com/office/drawing/2014/main" id="{9613DB9B-247D-4974-A307-4C33F50134B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4" name="AutoShape 1" descr="Resultado de imagen para bienes nacionales">
          <a:extLst>
            <a:ext uri="{FF2B5EF4-FFF2-40B4-BE49-F238E27FC236}">
              <a16:creationId xmlns:a16="http://schemas.microsoft.com/office/drawing/2014/main" id="{8D478105-2180-4703-9B70-A0CB0BA1527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5" name="AutoShape 1" descr="Resultado de imagen para bienes nacionales">
          <a:extLst>
            <a:ext uri="{FF2B5EF4-FFF2-40B4-BE49-F238E27FC236}">
              <a16:creationId xmlns:a16="http://schemas.microsoft.com/office/drawing/2014/main" id="{5C424139-D760-469B-99E5-22149650893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6" name="AutoShape 1" descr="Resultado de imagen para bienes nacionales">
          <a:extLst>
            <a:ext uri="{FF2B5EF4-FFF2-40B4-BE49-F238E27FC236}">
              <a16:creationId xmlns:a16="http://schemas.microsoft.com/office/drawing/2014/main" id="{0AB61974-ED3A-43C1-97FF-140FA2BA26E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7" name="AutoShape 1" descr="Resultado de imagen para bienes nacionales">
          <a:extLst>
            <a:ext uri="{FF2B5EF4-FFF2-40B4-BE49-F238E27FC236}">
              <a16:creationId xmlns:a16="http://schemas.microsoft.com/office/drawing/2014/main" id="{10760A89-46FF-4F39-9965-A82D599CAE0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8" name="AutoShape 1" descr="Resultado de imagen para bienes nacionales">
          <a:extLst>
            <a:ext uri="{FF2B5EF4-FFF2-40B4-BE49-F238E27FC236}">
              <a16:creationId xmlns:a16="http://schemas.microsoft.com/office/drawing/2014/main" id="{53442E1A-C16D-4439-90BB-640B4318848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9" name="AutoShape 1" descr="Resultado de imagen para bienes nacionales">
          <a:extLst>
            <a:ext uri="{FF2B5EF4-FFF2-40B4-BE49-F238E27FC236}">
              <a16:creationId xmlns:a16="http://schemas.microsoft.com/office/drawing/2014/main" id="{CC41AA51-C108-4854-A595-F19D8329E1D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0" name="AutoShape 1" descr="Resultado de imagen para bienes nacionales">
          <a:extLst>
            <a:ext uri="{FF2B5EF4-FFF2-40B4-BE49-F238E27FC236}">
              <a16:creationId xmlns:a16="http://schemas.microsoft.com/office/drawing/2014/main" id="{AB7CA04A-4800-4987-8710-095627D70B7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1" name="AutoShape 1" descr="Resultado de imagen para bienes nacionales">
          <a:extLst>
            <a:ext uri="{FF2B5EF4-FFF2-40B4-BE49-F238E27FC236}">
              <a16:creationId xmlns:a16="http://schemas.microsoft.com/office/drawing/2014/main" id="{211937D0-A62B-47AB-9434-8C45FB40C24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2" name="AutoShape 1" descr="Resultado de imagen para bienes nacionales">
          <a:extLst>
            <a:ext uri="{FF2B5EF4-FFF2-40B4-BE49-F238E27FC236}">
              <a16:creationId xmlns:a16="http://schemas.microsoft.com/office/drawing/2014/main" id="{439BF006-EAF0-415F-895D-207B7B8AAB3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3" name="AutoShape 1" descr="Resultado de imagen para bienes nacionales">
          <a:extLst>
            <a:ext uri="{FF2B5EF4-FFF2-40B4-BE49-F238E27FC236}">
              <a16:creationId xmlns:a16="http://schemas.microsoft.com/office/drawing/2014/main" id="{88068AF4-48BD-4D6F-B03D-8BD48F7C579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4" name="AutoShape 1" descr="Resultado de imagen para bienes nacionales">
          <a:extLst>
            <a:ext uri="{FF2B5EF4-FFF2-40B4-BE49-F238E27FC236}">
              <a16:creationId xmlns:a16="http://schemas.microsoft.com/office/drawing/2014/main" id="{08B1A7D8-7632-4B96-8A05-08869B827C1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5" name="AutoShape 1" descr="Resultado de imagen para bienes nacionales">
          <a:extLst>
            <a:ext uri="{FF2B5EF4-FFF2-40B4-BE49-F238E27FC236}">
              <a16:creationId xmlns:a16="http://schemas.microsoft.com/office/drawing/2014/main" id="{244B9BF2-3453-4B8D-B14B-656F165E5DC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6" name="AutoShape 1" descr="Resultado de imagen para bienes nacionales">
          <a:extLst>
            <a:ext uri="{FF2B5EF4-FFF2-40B4-BE49-F238E27FC236}">
              <a16:creationId xmlns:a16="http://schemas.microsoft.com/office/drawing/2014/main" id="{A1CF4AB8-21CD-427A-ABA1-8ACE6DC0685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7" name="AutoShape 1" descr="Resultado de imagen para bienes nacionales">
          <a:extLst>
            <a:ext uri="{FF2B5EF4-FFF2-40B4-BE49-F238E27FC236}">
              <a16:creationId xmlns:a16="http://schemas.microsoft.com/office/drawing/2014/main" id="{84548FFF-2F1C-4803-974E-4C1D07103F6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8" name="AutoShape 1" descr="Resultado de imagen para bienes nacionales">
          <a:extLst>
            <a:ext uri="{FF2B5EF4-FFF2-40B4-BE49-F238E27FC236}">
              <a16:creationId xmlns:a16="http://schemas.microsoft.com/office/drawing/2014/main" id="{81D73C64-C2AF-4E0C-B8C8-B6ADDE890FE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9" name="AutoShape 1" descr="Resultado de imagen para bienes nacionales">
          <a:extLst>
            <a:ext uri="{FF2B5EF4-FFF2-40B4-BE49-F238E27FC236}">
              <a16:creationId xmlns:a16="http://schemas.microsoft.com/office/drawing/2014/main" id="{F3721DF1-987F-4B42-A547-839FB9A3CCC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0" name="AutoShape 1" descr="Resultado de imagen para bienes nacionales">
          <a:extLst>
            <a:ext uri="{FF2B5EF4-FFF2-40B4-BE49-F238E27FC236}">
              <a16:creationId xmlns:a16="http://schemas.microsoft.com/office/drawing/2014/main" id="{EFC2607D-CD7A-42C3-AD64-E10382C9357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1" name="AutoShape 1" descr="Resultado de imagen para bienes nacionales">
          <a:extLst>
            <a:ext uri="{FF2B5EF4-FFF2-40B4-BE49-F238E27FC236}">
              <a16:creationId xmlns:a16="http://schemas.microsoft.com/office/drawing/2014/main" id="{7DBDC911-FE09-4A21-99B0-A9F54324AC3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2" name="AutoShape 1" descr="Resultado de imagen para bienes nacionales">
          <a:extLst>
            <a:ext uri="{FF2B5EF4-FFF2-40B4-BE49-F238E27FC236}">
              <a16:creationId xmlns:a16="http://schemas.microsoft.com/office/drawing/2014/main" id="{C42FD6B3-7EBD-42D2-AB48-A133F34D9E8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3" name="AutoShape 1" descr="Resultado de imagen para bienes nacionales">
          <a:extLst>
            <a:ext uri="{FF2B5EF4-FFF2-40B4-BE49-F238E27FC236}">
              <a16:creationId xmlns:a16="http://schemas.microsoft.com/office/drawing/2014/main" id="{57538D6E-D52E-43F9-A932-DDFA8EA1FCD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4" name="AutoShape 1" descr="Resultado de imagen para bienes nacionales">
          <a:extLst>
            <a:ext uri="{FF2B5EF4-FFF2-40B4-BE49-F238E27FC236}">
              <a16:creationId xmlns:a16="http://schemas.microsoft.com/office/drawing/2014/main" id="{04ED1AF9-EA62-4DFF-9197-71A6FC7AAA5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5" name="AutoShape 1" descr="Resultado de imagen para bienes nacionales">
          <a:extLst>
            <a:ext uri="{FF2B5EF4-FFF2-40B4-BE49-F238E27FC236}">
              <a16:creationId xmlns:a16="http://schemas.microsoft.com/office/drawing/2014/main" id="{C2EF19E5-41EE-42D3-A881-DEFEF9E7EEF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6" name="AutoShape 1" descr="Resultado de imagen para bienes nacionales">
          <a:extLst>
            <a:ext uri="{FF2B5EF4-FFF2-40B4-BE49-F238E27FC236}">
              <a16:creationId xmlns:a16="http://schemas.microsoft.com/office/drawing/2014/main" id="{CBB5593F-6C17-408A-A0EE-D3596783983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7" name="AutoShape 1" descr="Resultado de imagen para bienes nacionales">
          <a:extLst>
            <a:ext uri="{FF2B5EF4-FFF2-40B4-BE49-F238E27FC236}">
              <a16:creationId xmlns:a16="http://schemas.microsoft.com/office/drawing/2014/main" id="{3CE35FC7-8CBA-45C1-A035-0F2174A3286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8" name="AutoShape 1" descr="Resultado de imagen para bienes nacionales">
          <a:extLst>
            <a:ext uri="{FF2B5EF4-FFF2-40B4-BE49-F238E27FC236}">
              <a16:creationId xmlns:a16="http://schemas.microsoft.com/office/drawing/2014/main" id="{F98EA290-BF8B-44D5-B340-6ED565C9F3C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9" name="AutoShape 1" descr="Resultado de imagen para bienes nacionales">
          <a:extLst>
            <a:ext uri="{FF2B5EF4-FFF2-40B4-BE49-F238E27FC236}">
              <a16:creationId xmlns:a16="http://schemas.microsoft.com/office/drawing/2014/main" id="{E12D4767-4AA0-4979-AED6-520A5819A6F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0" name="AutoShape 1" descr="Resultado de imagen para bienes nacionales">
          <a:extLst>
            <a:ext uri="{FF2B5EF4-FFF2-40B4-BE49-F238E27FC236}">
              <a16:creationId xmlns:a16="http://schemas.microsoft.com/office/drawing/2014/main" id="{1734A6C1-3CF1-4C83-B827-6978E5CDC9F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1" name="AutoShape 1" descr="Resultado de imagen para bienes nacionales">
          <a:extLst>
            <a:ext uri="{FF2B5EF4-FFF2-40B4-BE49-F238E27FC236}">
              <a16:creationId xmlns:a16="http://schemas.microsoft.com/office/drawing/2014/main" id="{D591E709-3050-4190-A28C-D1F63738108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2" name="AutoShape 1" descr="Resultado de imagen para bienes nacionales">
          <a:extLst>
            <a:ext uri="{FF2B5EF4-FFF2-40B4-BE49-F238E27FC236}">
              <a16:creationId xmlns:a16="http://schemas.microsoft.com/office/drawing/2014/main" id="{5EA64E22-9B7A-41EF-9752-D5BAC07FDB3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3" name="AutoShape 1" descr="Resultado de imagen para bienes nacionales">
          <a:extLst>
            <a:ext uri="{FF2B5EF4-FFF2-40B4-BE49-F238E27FC236}">
              <a16:creationId xmlns:a16="http://schemas.microsoft.com/office/drawing/2014/main" id="{3F0B4373-DE95-46CD-BB0B-40E3F9A9DAA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4" name="AutoShape 1" descr="Resultado de imagen para bienes nacionales">
          <a:extLst>
            <a:ext uri="{FF2B5EF4-FFF2-40B4-BE49-F238E27FC236}">
              <a16:creationId xmlns:a16="http://schemas.microsoft.com/office/drawing/2014/main" id="{40ABAF7B-81E4-40C4-ADF3-4B7B059336C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5" name="AutoShape 1" descr="Resultado de imagen para bienes nacionales">
          <a:extLst>
            <a:ext uri="{FF2B5EF4-FFF2-40B4-BE49-F238E27FC236}">
              <a16:creationId xmlns:a16="http://schemas.microsoft.com/office/drawing/2014/main" id="{8799BD78-6A29-4C35-88D4-D19B05DDD54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6" name="AutoShape 1" descr="Resultado de imagen para bienes nacionales">
          <a:extLst>
            <a:ext uri="{FF2B5EF4-FFF2-40B4-BE49-F238E27FC236}">
              <a16:creationId xmlns:a16="http://schemas.microsoft.com/office/drawing/2014/main" id="{63F38193-8CAF-4583-80E8-355CCE63AD8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7" name="AutoShape 1" descr="Resultado de imagen para bienes nacionales">
          <a:extLst>
            <a:ext uri="{FF2B5EF4-FFF2-40B4-BE49-F238E27FC236}">
              <a16:creationId xmlns:a16="http://schemas.microsoft.com/office/drawing/2014/main" id="{2A455D08-AD0F-47CB-BE71-0B9FBCA0F9E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8" name="AutoShape 1" descr="Resultado de imagen para bienes nacionales">
          <a:extLst>
            <a:ext uri="{FF2B5EF4-FFF2-40B4-BE49-F238E27FC236}">
              <a16:creationId xmlns:a16="http://schemas.microsoft.com/office/drawing/2014/main" id="{17672693-0395-4D6F-92CF-45434383B9A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9" name="AutoShape 1" descr="Resultado de imagen para bienes nacionales">
          <a:extLst>
            <a:ext uri="{FF2B5EF4-FFF2-40B4-BE49-F238E27FC236}">
              <a16:creationId xmlns:a16="http://schemas.microsoft.com/office/drawing/2014/main" id="{D19CC98E-025C-4277-A512-AA316EAC47F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0" name="AutoShape 1" descr="Resultado de imagen para bienes nacionales">
          <a:extLst>
            <a:ext uri="{FF2B5EF4-FFF2-40B4-BE49-F238E27FC236}">
              <a16:creationId xmlns:a16="http://schemas.microsoft.com/office/drawing/2014/main" id="{9940FD55-3914-43BB-8EF3-07649549584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1" name="AutoShape 1" descr="Resultado de imagen para bienes nacionales">
          <a:extLst>
            <a:ext uri="{FF2B5EF4-FFF2-40B4-BE49-F238E27FC236}">
              <a16:creationId xmlns:a16="http://schemas.microsoft.com/office/drawing/2014/main" id="{BCF5466C-3530-495A-8D7D-F4F57261284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2" name="AutoShape 1" descr="Resultado de imagen para bienes nacionales">
          <a:extLst>
            <a:ext uri="{FF2B5EF4-FFF2-40B4-BE49-F238E27FC236}">
              <a16:creationId xmlns:a16="http://schemas.microsoft.com/office/drawing/2014/main" id="{58BB1DFB-951E-4584-B542-21A9AF92469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3" name="AutoShape 1" descr="Resultado de imagen para bienes nacionales">
          <a:extLst>
            <a:ext uri="{FF2B5EF4-FFF2-40B4-BE49-F238E27FC236}">
              <a16:creationId xmlns:a16="http://schemas.microsoft.com/office/drawing/2014/main" id="{D48E9E89-ECD2-4337-8F69-B125D6D720C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4" name="AutoShape 1" descr="Resultado de imagen para bienes nacionales">
          <a:extLst>
            <a:ext uri="{FF2B5EF4-FFF2-40B4-BE49-F238E27FC236}">
              <a16:creationId xmlns:a16="http://schemas.microsoft.com/office/drawing/2014/main" id="{6EEB32AC-33CF-4C83-A6CB-CA8D19EB0CF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5" name="AutoShape 1" descr="Resultado de imagen para bienes nacionales">
          <a:extLst>
            <a:ext uri="{FF2B5EF4-FFF2-40B4-BE49-F238E27FC236}">
              <a16:creationId xmlns:a16="http://schemas.microsoft.com/office/drawing/2014/main" id="{9B25AC62-09DA-4CD5-AA5B-28B04E31BB6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6" name="AutoShape 1" descr="Resultado de imagen para bienes nacionales">
          <a:extLst>
            <a:ext uri="{FF2B5EF4-FFF2-40B4-BE49-F238E27FC236}">
              <a16:creationId xmlns:a16="http://schemas.microsoft.com/office/drawing/2014/main" id="{CFA52D15-BF37-4A65-9131-EA1063A0540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7" name="AutoShape 1" descr="Resultado de imagen para bienes nacionales">
          <a:extLst>
            <a:ext uri="{FF2B5EF4-FFF2-40B4-BE49-F238E27FC236}">
              <a16:creationId xmlns:a16="http://schemas.microsoft.com/office/drawing/2014/main" id="{99C73F07-1EAF-4399-926C-D5FDF7947C2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8" name="AutoShape 1" descr="Resultado de imagen para bienes nacionales">
          <a:extLst>
            <a:ext uri="{FF2B5EF4-FFF2-40B4-BE49-F238E27FC236}">
              <a16:creationId xmlns:a16="http://schemas.microsoft.com/office/drawing/2014/main" id="{11289026-1FB1-4405-B076-B18EA162D0A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9" name="AutoShape 1" descr="Resultado de imagen para bienes nacionales">
          <a:extLst>
            <a:ext uri="{FF2B5EF4-FFF2-40B4-BE49-F238E27FC236}">
              <a16:creationId xmlns:a16="http://schemas.microsoft.com/office/drawing/2014/main" id="{A3AAFBB5-49AB-44E3-8598-24B2DD7225E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0" name="AutoShape 1" descr="Resultado de imagen para bienes nacionales">
          <a:extLst>
            <a:ext uri="{FF2B5EF4-FFF2-40B4-BE49-F238E27FC236}">
              <a16:creationId xmlns:a16="http://schemas.microsoft.com/office/drawing/2014/main" id="{5AEC08CD-7956-4DDB-BEB4-45441D4C15A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1" name="AutoShape 1" descr="Resultado de imagen para bienes nacionales">
          <a:extLst>
            <a:ext uri="{FF2B5EF4-FFF2-40B4-BE49-F238E27FC236}">
              <a16:creationId xmlns:a16="http://schemas.microsoft.com/office/drawing/2014/main" id="{1433FA99-DFD7-4359-82F0-57CE2B6D355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2" name="AutoShape 1" descr="Resultado de imagen para bienes nacionales">
          <a:extLst>
            <a:ext uri="{FF2B5EF4-FFF2-40B4-BE49-F238E27FC236}">
              <a16:creationId xmlns:a16="http://schemas.microsoft.com/office/drawing/2014/main" id="{1621CAD1-3782-421B-B880-58B34D9FF23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3" name="AutoShape 1" descr="Resultado de imagen para bienes nacionales">
          <a:extLst>
            <a:ext uri="{FF2B5EF4-FFF2-40B4-BE49-F238E27FC236}">
              <a16:creationId xmlns:a16="http://schemas.microsoft.com/office/drawing/2014/main" id="{115717E1-5D8A-43A9-90C7-406CA07E6AF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4" name="AutoShape 1" descr="Resultado de imagen para bienes nacionales">
          <a:extLst>
            <a:ext uri="{FF2B5EF4-FFF2-40B4-BE49-F238E27FC236}">
              <a16:creationId xmlns:a16="http://schemas.microsoft.com/office/drawing/2014/main" id="{8B740144-BEF3-428C-8A62-8B68D65BD37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5" name="AutoShape 1" descr="Resultado de imagen para bienes nacionales">
          <a:extLst>
            <a:ext uri="{FF2B5EF4-FFF2-40B4-BE49-F238E27FC236}">
              <a16:creationId xmlns:a16="http://schemas.microsoft.com/office/drawing/2014/main" id="{FC58D625-1EE1-4002-854D-D5997276A50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6" name="AutoShape 1" descr="Resultado de imagen para bienes nacionales">
          <a:extLst>
            <a:ext uri="{FF2B5EF4-FFF2-40B4-BE49-F238E27FC236}">
              <a16:creationId xmlns:a16="http://schemas.microsoft.com/office/drawing/2014/main" id="{3E63976A-E4A4-42D2-8566-976ED17C996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7" name="AutoShape 1" descr="Resultado de imagen para bienes nacionales">
          <a:extLst>
            <a:ext uri="{FF2B5EF4-FFF2-40B4-BE49-F238E27FC236}">
              <a16:creationId xmlns:a16="http://schemas.microsoft.com/office/drawing/2014/main" id="{1401FDA0-0342-4E23-9F5D-AEA0AF502BC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8" name="AutoShape 1" descr="Resultado de imagen para bienes nacionales">
          <a:extLst>
            <a:ext uri="{FF2B5EF4-FFF2-40B4-BE49-F238E27FC236}">
              <a16:creationId xmlns:a16="http://schemas.microsoft.com/office/drawing/2014/main" id="{0FA18D80-1E73-480C-814E-40804CD437B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9" name="AutoShape 1" descr="Resultado de imagen para bienes nacionales">
          <a:extLst>
            <a:ext uri="{FF2B5EF4-FFF2-40B4-BE49-F238E27FC236}">
              <a16:creationId xmlns:a16="http://schemas.microsoft.com/office/drawing/2014/main" id="{D88C9BF5-5D87-47AB-90AA-FB3CB06602A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0" name="AutoShape 1" descr="Resultado de imagen para bienes nacionales">
          <a:extLst>
            <a:ext uri="{FF2B5EF4-FFF2-40B4-BE49-F238E27FC236}">
              <a16:creationId xmlns:a16="http://schemas.microsoft.com/office/drawing/2014/main" id="{CA45C03C-6E51-416F-BDD7-F4B08CEA715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1" name="AutoShape 1" descr="Resultado de imagen para bienes nacionales">
          <a:extLst>
            <a:ext uri="{FF2B5EF4-FFF2-40B4-BE49-F238E27FC236}">
              <a16:creationId xmlns:a16="http://schemas.microsoft.com/office/drawing/2014/main" id="{EAB1016D-44C7-4B2F-915B-B056F0A4131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2" name="AutoShape 1" descr="Resultado de imagen para bienes nacionales">
          <a:extLst>
            <a:ext uri="{FF2B5EF4-FFF2-40B4-BE49-F238E27FC236}">
              <a16:creationId xmlns:a16="http://schemas.microsoft.com/office/drawing/2014/main" id="{2BBFA1EA-B3FB-45B7-8DDE-8460185BF43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3" name="AutoShape 1" descr="Resultado de imagen para bienes nacionales">
          <a:extLst>
            <a:ext uri="{FF2B5EF4-FFF2-40B4-BE49-F238E27FC236}">
              <a16:creationId xmlns:a16="http://schemas.microsoft.com/office/drawing/2014/main" id="{AA432689-C283-41CC-8FB0-01C953FC42A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4" name="AutoShape 1" descr="Resultado de imagen para bienes nacionales">
          <a:extLst>
            <a:ext uri="{FF2B5EF4-FFF2-40B4-BE49-F238E27FC236}">
              <a16:creationId xmlns:a16="http://schemas.microsoft.com/office/drawing/2014/main" id="{EBC4CDF1-B5A2-4A14-AD9E-E45126FA464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5" name="AutoShape 1" descr="Resultado de imagen para bienes nacionales">
          <a:extLst>
            <a:ext uri="{FF2B5EF4-FFF2-40B4-BE49-F238E27FC236}">
              <a16:creationId xmlns:a16="http://schemas.microsoft.com/office/drawing/2014/main" id="{EBD4AE5E-5CC3-422B-B696-D3E5FF517B9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6" name="AutoShape 1" descr="Resultado de imagen para bienes nacionales">
          <a:extLst>
            <a:ext uri="{FF2B5EF4-FFF2-40B4-BE49-F238E27FC236}">
              <a16:creationId xmlns:a16="http://schemas.microsoft.com/office/drawing/2014/main" id="{1EB7E813-663F-41F8-8004-39EE0D439C3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7" name="AutoShape 1" descr="Resultado de imagen para bienes nacionales">
          <a:extLst>
            <a:ext uri="{FF2B5EF4-FFF2-40B4-BE49-F238E27FC236}">
              <a16:creationId xmlns:a16="http://schemas.microsoft.com/office/drawing/2014/main" id="{A728E421-2E3C-402F-A6C5-153A2F26286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8" name="AutoShape 1" descr="Resultado de imagen para bienes nacionales">
          <a:extLst>
            <a:ext uri="{FF2B5EF4-FFF2-40B4-BE49-F238E27FC236}">
              <a16:creationId xmlns:a16="http://schemas.microsoft.com/office/drawing/2014/main" id="{270C1D27-F474-49C9-ACAD-0315F85AF44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9" name="AutoShape 1" descr="Resultado de imagen para bienes nacionales">
          <a:extLst>
            <a:ext uri="{FF2B5EF4-FFF2-40B4-BE49-F238E27FC236}">
              <a16:creationId xmlns:a16="http://schemas.microsoft.com/office/drawing/2014/main" id="{3304ACFF-9C62-4BAE-9365-94067C30344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0" name="AutoShape 1" descr="Resultado de imagen para bienes nacionales">
          <a:extLst>
            <a:ext uri="{FF2B5EF4-FFF2-40B4-BE49-F238E27FC236}">
              <a16:creationId xmlns:a16="http://schemas.microsoft.com/office/drawing/2014/main" id="{3621031A-3673-4180-AD53-CCC26CAAAE8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1" name="AutoShape 1" descr="Resultado de imagen para bienes nacionales">
          <a:extLst>
            <a:ext uri="{FF2B5EF4-FFF2-40B4-BE49-F238E27FC236}">
              <a16:creationId xmlns:a16="http://schemas.microsoft.com/office/drawing/2014/main" id="{862D6A15-D399-4466-AC01-4E5B3963D8A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2" name="AutoShape 1" descr="Resultado de imagen para bienes nacionales">
          <a:extLst>
            <a:ext uri="{FF2B5EF4-FFF2-40B4-BE49-F238E27FC236}">
              <a16:creationId xmlns:a16="http://schemas.microsoft.com/office/drawing/2014/main" id="{B7056778-910C-4CDD-8357-486DFF38681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3" name="AutoShape 1" descr="Resultado de imagen para bienes nacionales">
          <a:extLst>
            <a:ext uri="{FF2B5EF4-FFF2-40B4-BE49-F238E27FC236}">
              <a16:creationId xmlns:a16="http://schemas.microsoft.com/office/drawing/2014/main" id="{7B9E87BC-2632-4983-9D28-C6E35082C4B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4" name="AutoShape 1" descr="Resultado de imagen para bienes nacionales">
          <a:extLst>
            <a:ext uri="{FF2B5EF4-FFF2-40B4-BE49-F238E27FC236}">
              <a16:creationId xmlns:a16="http://schemas.microsoft.com/office/drawing/2014/main" id="{A6BCE2E8-3EF2-4558-B782-D9E2D4A4D5B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5" name="AutoShape 1" descr="Resultado de imagen para bienes nacionales">
          <a:extLst>
            <a:ext uri="{FF2B5EF4-FFF2-40B4-BE49-F238E27FC236}">
              <a16:creationId xmlns:a16="http://schemas.microsoft.com/office/drawing/2014/main" id="{EF45AE0C-4C0D-4867-B166-5A39579069B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6" name="AutoShape 1" descr="Resultado de imagen para bienes nacionales">
          <a:extLst>
            <a:ext uri="{FF2B5EF4-FFF2-40B4-BE49-F238E27FC236}">
              <a16:creationId xmlns:a16="http://schemas.microsoft.com/office/drawing/2014/main" id="{1AA55428-66A2-47BF-85DD-C21F81E0E24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7" name="AutoShape 1" descr="Resultado de imagen para bienes nacionales">
          <a:extLst>
            <a:ext uri="{FF2B5EF4-FFF2-40B4-BE49-F238E27FC236}">
              <a16:creationId xmlns:a16="http://schemas.microsoft.com/office/drawing/2014/main" id="{0E97070E-DE3F-44CC-9DC5-13787CC60A1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8" name="AutoShape 1" descr="Resultado de imagen para bienes nacionales">
          <a:extLst>
            <a:ext uri="{FF2B5EF4-FFF2-40B4-BE49-F238E27FC236}">
              <a16:creationId xmlns:a16="http://schemas.microsoft.com/office/drawing/2014/main" id="{A82B736A-479E-4F0A-8A9A-4B93A9D754B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9" name="AutoShape 1" descr="Resultado de imagen para bienes nacionales">
          <a:extLst>
            <a:ext uri="{FF2B5EF4-FFF2-40B4-BE49-F238E27FC236}">
              <a16:creationId xmlns:a16="http://schemas.microsoft.com/office/drawing/2014/main" id="{9D84910C-C06C-46F0-BEBA-DF80E6BF4C9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0" name="AutoShape 1" descr="Resultado de imagen para bienes nacionales">
          <a:extLst>
            <a:ext uri="{FF2B5EF4-FFF2-40B4-BE49-F238E27FC236}">
              <a16:creationId xmlns:a16="http://schemas.microsoft.com/office/drawing/2014/main" id="{2F93F230-733A-47E3-85F2-DCDD17D4870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1" name="AutoShape 1" descr="Resultado de imagen para bienes nacionales">
          <a:extLst>
            <a:ext uri="{FF2B5EF4-FFF2-40B4-BE49-F238E27FC236}">
              <a16:creationId xmlns:a16="http://schemas.microsoft.com/office/drawing/2014/main" id="{520B2D7E-CBE9-45A0-A1AC-C611A2B6971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2" name="AutoShape 1" descr="Resultado de imagen para bienes nacionales">
          <a:extLst>
            <a:ext uri="{FF2B5EF4-FFF2-40B4-BE49-F238E27FC236}">
              <a16:creationId xmlns:a16="http://schemas.microsoft.com/office/drawing/2014/main" id="{F35E5197-513B-41E4-BA01-29C97D9A55B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3" name="AutoShape 1" descr="Resultado de imagen para bienes nacionales">
          <a:extLst>
            <a:ext uri="{FF2B5EF4-FFF2-40B4-BE49-F238E27FC236}">
              <a16:creationId xmlns:a16="http://schemas.microsoft.com/office/drawing/2014/main" id="{D37B1D7C-328C-4269-99FC-36AC23768C8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4" name="AutoShape 1" descr="Resultado de imagen para bienes nacionales">
          <a:extLst>
            <a:ext uri="{FF2B5EF4-FFF2-40B4-BE49-F238E27FC236}">
              <a16:creationId xmlns:a16="http://schemas.microsoft.com/office/drawing/2014/main" id="{A19FD4F9-7455-450D-AB69-0A09C48FB5F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5" name="AutoShape 1" descr="Resultado de imagen para bienes nacionales">
          <a:extLst>
            <a:ext uri="{FF2B5EF4-FFF2-40B4-BE49-F238E27FC236}">
              <a16:creationId xmlns:a16="http://schemas.microsoft.com/office/drawing/2014/main" id="{46629855-02E5-4489-9BFA-056B08A2BD3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6" name="AutoShape 1" descr="Resultado de imagen para bienes nacionales">
          <a:extLst>
            <a:ext uri="{FF2B5EF4-FFF2-40B4-BE49-F238E27FC236}">
              <a16:creationId xmlns:a16="http://schemas.microsoft.com/office/drawing/2014/main" id="{432A18A8-4AFA-4051-87E9-8E604C8FB7F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7" name="AutoShape 1" descr="Resultado de imagen para bienes nacionales">
          <a:extLst>
            <a:ext uri="{FF2B5EF4-FFF2-40B4-BE49-F238E27FC236}">
              <a16:creationId xmlns:a16="http://schemas.microsoft.com/office/drawing/2014/main" id="{5D48373E-03EE-4C1A-80EB-4A3B95D74E7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8" name="AutoShape 1" descr="Resultado de imagen para bienes nacionales">
          <a:extLst>
            <a:ext uri="{FF2B5EF4-FFF2-40B4-BE49-F238E27FC236}">
              <a16:creationId xmlns:a16="http://schemas.microsoft.com/office/drawing/2014/main" id="{8A52462A-A02A-4B09-98D3-77C45FAC7EC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9" name="AutoShape 1" descr="Resultado de imagen para bienes nacionales">
          <a:extLst>
            <a:ext uri="{FF2B5EF4-FFF2-40B4-BE49-F238E27FC236}">
              <a16:creationId xmlns:a16="http://schemas.microsoft.com/office/drawing/2014/main" id="{3AF310F2-6071-42E2-8C77-7BA8E966C8B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0" name="AutoShape 1" descr="Resultado de imagen para bienes nacionales">
          <a:extLst>
            <a:ext uri="{FF2B5EF4-FFF2-40B4-BE49-F238E27FC236}">
              <a16:creationId xmlns:a16="http://schemas.microsoft.com/office/drawing/2014/main" id="{9F0E9BAE-4BC7-463F-AD2B-0C8E73761B6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1" name="AutoShape 1" descr="Resultado de imagen para bienes nacionales">
          <a:extLst>
            <a:ext uri="{FF2B5EF4-FFF2-40B4-BE49-F238E27FC236}">
              <a16:creationId xmlns:a16="http://schemas.microsoft.com/office/drawing/2014/main" id="{57D4C123-2F51-42D2-8579-960ED68363D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2" name="AutoShape 1" descr="Resultado de imagen para bienes nacionales">
          <a:extLst>
            <a:ext uri="{FF2B5EF4-FFF2-40B4-BE49-F238E27FC236}">
              <a16:creationId xmlns:a16="http://schemas.microsoft.com/office/drawing/2014/main" id="{21698BA0-7854-43E8-934D-FA34F659DD9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3" name="AutoShape 1" descr="Resultado de imagen para bienes nacionales">
          <a:extLst>
            <a:ext uri="{FF2B5EF4-FFF2-40B4-BE49-F238E27FC236}">
              <a16:creationId xmlns:a16="http://schemas.microsoft.com/office/drawing/2014/main" id="{2B9A80AA-59CA-4F28-AEFD-BDD0BFFEC04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4" name="AutoShape 1" descr="Resultado de imagen para bienes nacionales">
          <a:extLst>
            <a:ext uri="{FF2B5EF4-FFF2-40B4-BE49-F238E27FC236}">
              <a16:creationId xmlns:a16="http://schemas.microsoft.com/office/drawing/2014/main" id="{B0485678-2982-457A-9BB7-2FCBF155ABC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5" name="AutoShape 1" descr="Resultado de imagen para bienes nacionales">
          <a:extLst>
            <a:ext uri="{FF2B5EF4-FFF2-40B4-BE49-F238E27FC236}">
              <a16:creationId xmlns:a16="http://schemas.microsoft.com/office/drawing/2014/main" id="{5176D16F-A6F3-4FCD-8F87-974D25A54CE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6" name="AutoShape 1" descr="Resultado de imagen para bienes nacionales">
          <a:extLst>
            <a:ext uri="{FF2B5EF4-FFF2-40B4-BE49-F238E27FC236}">
              <a16:creationId xmlns:a16="http://schemas.microsoft.com/office/drawing/2014/main" id="{1067B6F4-180E-4D20-8050-BEA5F27C5C5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7" name="AutoShape 1" descr="Resultado de imagen para bienes nacionales">
          <a:extLst>
            <a:ext uri="{FF2B5EF4-FFF2-40B4-BE49-F238E27FC236}">
              <a16:creationId xmlns:a16="http://schemas.microsoft.com/office/drawing/2014/main" id="{C97DAF8B-FC74-4E02-BB38-90671B3B588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8" name="AutoShape 1" descr="Resultado de imagen para bienes nacionales">
          <a:extLst>
            <a:ext uri="{FF2B5EF4-FFF2-40B4-BE49-F238E27FC236}">
              <a16:creationId xmlns:a16="http://schemas.microsoft.com/office/drawing/2014/main" id="{52626D97-D27A-4B63-B8F8-2C90636ECC3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49" name="AutoShape 1" descr="Resultado de imagen para bienes nacionales">
          <a:extLst>
            <a:ext uri="{FF2B5EF4-FFF2-40B4-BE49-F238E27FC236}">
              <a16:creationId xmlns:a16="http://schemas.microsoft.com/office/drawing/2014/main" id="{27F17BCB-6603-46D3-8FF9-C2D1669296E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0" name="AutoShape 1" descr="Resultado de imagen para bienes nacionales">
          <a:extLst>
            <a:ext uri="{FF2B5EF4-FFF2-40B4-BE49-F238E27FC236}">
              <a16:creationId xmlns:a16="http://schemas.microsoft.com/office/drawing/2014/main" id="{A78A6C7C-299B-495A-8731-3070F49EBB1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1" name="AutoShape 1" descr="Resultado de imagen para bienes nacionales">
          <a:extLst>
            <a:ext uri="{FF2B5EF4-FFF2-40B4-BE49-F238E27FC236}">
              <a16:creationId xmlns:a16="http://schemas.microsoft.com/office/drawing/2014/main" id="{CCB7932A-B19F-41BD-A3DE-D9619C518E8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2" name="AutoShape 1" descr="Resultado de imagen para bienes nacionales">
          <a:extLst>
            <a:ext uri="{FF2B5EF4-FFF2-40B4-BE49-F238E27FC236}">
              <a16:creationId xmlns:a16="http://schemas.microsoft.com/office/drawing/2014/main" id="{DA1FE46E-6574-4D9A-8651-988533B523E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3" name="AutoShape 1" descr="Resultado de imagen para bienes nacionales">
          <a:extLst>
            <a:ext uri="{FF2B5EF4-FFF2-40B4-BE49-F238E27FC236}">
              <a16:creationId xmlns:a16="http://schemas.microsoft.com/office/drawing/2014/main" id="{5F80DE93-5F6D-45E8-A48E-0162BB535A9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4" name="AutoShape 1" descr="Resultado de imagen para bienes nacionales">
          <a:extLst>
            <a:ext uri="{FF2B5EF4-FFF2-40B4-BE49-F238E27FC236}">
              <a16:creationId xmlns:a16="http://schemas.microsoft.com/office/drawing/2014/main" id="{BCA082E1-0149-4941-9C77-EC9CE8C8AC1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5" name="AutoShape 1" descr="Resultado de imagen para bienes nacionales">
          <a:extLst>
            <a:ext uri="{FF2B5EF4-FFF2-40B4-BE49-F238E27FC236}">
              <a16:creationId xmlns:a16="http://schemas.microsoft.com/office/drawing/2014/main" id="{32E65809-05CD-43EC-BF75-55C2223994A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6" name="AutoShape 1" descr="Resultado de imagen para bienes nacionales">
          <a:extLst>
            <a:ext uri="{FF2B5EF4-FFF2-40B4-BE49-F238E27FC236}">
              <a16:creationId xmlns:a16="http://schemas.microsoft.com/office/drawing/2014/main" id="{645828B6-3A30-4060-BC03-0AD40A9622C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7" name="AutoShape 1" descr="Resultado de imagen para bienes nacionales">
          <a:extLst>
            <a:ext uri="{FF2B5EF4-FFF2-40B4-BE49-F238E27FC236}">
              <a16:creationId xmlns:a16="http://schemas.microsoft.com/office/drawing/2014/main" id="{06D832D7-17ED-4327-A4D6-035372117F9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8" name="AutoShape 1" descr="Resultado de imagen para bienes nacionales">
          <a:extLst>
            <a:ext uri="{FF2B5EF4-FFF2-40B4-BE49-F238E27FC236}">
              <a16:creationId xmlns:a16="http://schemas.microsoft.com/office/drawing/2014/main" id="{D081FA96-3380-443B-BC21-E9D04428E4A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9" name="AutoShape 1" descr="Resultado de imagen para bienes nacionales">
          <a:extLst>
            <a:ext uri="{FF2B5EF4-FFF2-40B4-BE49-F238E27FC236}">
              <a16:creationId xmlns:a16="http://schemas.microsoft.com/office/drawing/2014/main" id="{C010A9AF-377D-43FE-9E1A-F2AB5257C37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0" name="AutoShape 1" descr="Resultado de imagen para bienes nacionales">
          <a:extLst>
            <a:ext uri="{FF2B5EF4-FFF2-40B4-BE49-F238E27FC236}">
              <a16:creationId xmlns:a16="http://schemas.microsoft.com/office/drawing/2014/main" id="{3AD19211-F542-4802-BC3E-802ACB3024D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1" name="AutoShape 1" descr="Resultado de imagen para bienes nacionales">
          <a:extLst>
            <a:ext uri="{FF2B5EF4-FFF2-40B4-BE49-F238E27FC236}">
              <a16:creationId xmlns:a16="http://schemas.microsoft.com/office/drawing/2014/main" id="{E11D1FC5-32F7-429D-B8A5-DD6F1BF33ED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2" name="AutoShape 1" descr="Resultado de imagen para bienes nacionales">
          <a:extLst>
            <a:ext uri="{FF2B5EF4-FFF2-40B4-BE49-F238E27FC236}">
              <a16:creationId xmlns:a16="http://schemas.microsoft.com/office/drawing/2014/main" id="{4C551903-178A-497B-83CE-78821C1848A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3" name="AutoShape 1" descr="Resultado de imagen para bienes nacionales">
          <a:extLst>
            <a:ext uri="{FF2B5EF4-FFF2-40B4-BE49-F238E27FC236}">
              <a16:creationId xmlns:a16="http://schemas.microsoft.com/office/drawing/2014/main" id="{C04DD479-41A2-494A-A99B-66E7E413591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4" name="AutoShape 1" descr="Resultado de imagen para bienes nacionales">
          <a:extLst>
            <a:ext uri="{FF2B5EF4-FFF2-40B4-BE49-F238E27FC236}">
              <a16:creationId xmlns:a16="http://schemas.microsoft.com/office/drawing/2014/main" id="{7819805A-F09A-4C8C-8338-E62D62557FC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5" name="AutoShape 1" descr="Resultado de imagen para bienes nacionales">
          <a:extLst>
            <a:ext uri="{FF2B5EF4-FFF2-40B4-BE49-F238E27FC236}">
              <a16:creationId xmlns:a16="http://schemas.microsoft.com/office/drawing/2014/main" id="{3853CA96-A54E-4F0B-B7DE-DBA73C491CF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6" name="AutoShape 1" descr="Resultado de imagen para bienes nacionales">
          <a:extLst>
            <a:ext uri="{FF2B5EF4-FFF2-40B4-BE49-F238E27FC236}">
              <a16:creationId xmlns:a16="http://schemas.microsoft.com/office/drawing/2014/main" id="{207AF930-5417-4684-AA77-D6C9D52B75C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7" name="AutoShape 1" descr="Resultado de imagen para bienes nacionales">
          <a:extLst>
            <a:ext uri="{FF2B5EF4-FFF2-40B4-BE49-F238E27FC236}">
              <a16:creationId xmlns:a16="http://schemas.microsoft.com/office/drawing/2014/main" id="{E5A9F09C-DBD7-406F-A771-6E52969316E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8" name="AutoShape 1" descr="Resultado de imagen para bienes nacionales">
          <a:extLst>
            <a:ext uri="{FF2B5EF4-FFF2-40B4-BE49-F238E27FC236}">
              <a16:creationId xmlns:a16="http://schemas.microsoft.com/office/drawing/2014/main" id="{4A3CB3E6-BFBB-494F-A271-921F593D7A4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9" name="AutoShape 1" descr="Resultado de imagen para bienes nacionales">
          <a:extLst>
            <a:ext uri="{FF2B5EF4-FFF2-40B4-BE49-F238E27FC236}">
              <a16:creationId xmlns:a16="http://schemas.microsoft.com/office/drawing/2014/main" id="{B88620CC-0B40-4856-BA9B-A85B3943A0D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0" name="AutoShape 1" descr="Resultado de imagen para bienes nacionales">
          <a:extLst>
            <a:ext uri="{FF2B5EF4-FFF2-40B4-BE49-F238E27FC236}">
              <a16:creationId xmlns:a16="http://schemas.microsoft.com/office/drawing/2014/main" id="{B49D8E55-2051-4C0C-87D8-8791DD3AA88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1" name="AutoShape 1" descr="Resultado de imagen para bienes nacionales">
          <a:extLst>
            <a:ext uri="{FF2B5EF4-FFF2-40B4-BE49-F238E27FC236}">
              <a16:creationId xmlns:a16="http://schemas.microsoft.com/office/drawing/2014/main" id="{CB6D0E6B-09DD-4655-9A34-773E5F5AE1B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2" name="AutoShape 1" descr="Resultado de imagen para bienes nacionales">
          <a:extLst>
            <a:ext uri="{FF2B5EF4-FFF2-40B4-BE49-F238E27FC236}">
              <a16:creationId xmlns:a16="http://schemas.microsoft.com/office/drawing/2014/main" id="{9B95E81F-8428-4E81-BB0A-6289AAC62A8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3" name="AutoShape 1" descr="Resultado de imagen para bienes nacionales">
          <a:extLst>
            <a:ext uri="{FF2B5EF4-FFF2-40B4-BE49-F238E27FC236}">
              <a16:creationId xmlns:a16="http://schemas.microsoft.com/office/drawing/2014/main" id="{B00EF6D7-1022-4CF1-AAD7-3BC396CB97E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4" name="AutoShape 1" descr="Resultado de imagen para bienes nacionales">
          <a:extLst>
            <a:ext uri="{FF2B5EF4-FFF2-40B4-BE49-F238E27FC236}">
              <a16:creationId xmlns:a16="http://schemas.microsoft.com/office/drawing/2014/main" id="{9E7B283F-78E1-46F8-A01B-1F00C4346B4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5" name="AutoShape 1" descr="Resultado de imagen para bienes nacionales">
          <a:extLst>
            <a:ext uri="{FF2B5EF4-FFF2-40B4-BE49-F238E27FC236}">
              <a16:creationId xmlns:a16="http://schemas.microsoft.com/office/drawing/2014/main" id="{1FEDD0E3-8609-479F-8082-A587B62F3F9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6" name="AutoShape 1" descr="Resultado de imagen para bienes nacionales">
          <a:extLst>
            <a:ext uri="{FF2B5EF4-FFF2-40B4-BE49-F238E27FC236}">
              <a16:creationId xmlns:a16="http://schemas.microsoft.com/office/drawing/2014/main" id="{050BE1DD-8119-420B-B137-38126C87E6A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7" name="AutoShape 1" descr="Resultado de imagen para bienes nacionales">
          <a:extLst>
            <a:ext uri="{FF2B5EF4-FFF2-40B4-BE49-F238E27FC236}">
              <a16:creationId xmlns:a16="http://schemas.microsoft.com/office/drawing/2014/main" id="{1D3101A9-AE17-4153-A611-07B52546312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8" name="AutoShape 1" descr="Resultado de imagen para bienes nacionales">
          <a:extLst>
            <a:ext uri="{FF2B5EF4-FFF2-40B4-BE49-F238E27FC236}">
              <a16:creationId xmlns:a16="http://schemas.microsoft.com/office/drawing/2014/main" id="{201D09D6-2CDC-4174-B36C-27BF84742EA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54</xdr:row>
      <xdr:rowOff>0</xdr:rowOff>
    </xdr:from>
    <xdr:to>
      <xdr:col>3</xdr:col>
      <xdr:colOff>381000</xdr:colOff>
      <xdr:row>59</xdr:row>
      <xdr:rowOff>9525</xdr:rowOff>
    </xdr:to>
    <xdr:sp macro="" textlink="">
      <xdr:nvSpPr>
        <xdr:cNvPr id="179" name="AutoShape 1" descr="Resultado de imagen para bienes nacionales">
          <a:extLst>
            <a:ext uri="{FF2B5EF4-FFF2-40B4-BE49-F238E27FC236}">
              <a16:creationId xmlns:a16="http://schemas.microsoft.com/office/drawing/2014/main" id="{996428AD-FAD0-42B8-A62B-B8CB0C5BD6D4}"/>
            </a:ext>
          </a:extLst>
        </xdr:cNvPr>
        <xdr:cNvSpPr>
          <a:spLocks noChangeAspect="1" noChangeArrowheads="1"/>
        </xdr:cNvSpPr>
      </xdr:nvSpPr>
      <xdr:spPr bwMode="auto">
        <a:xfrm>
          <a:off x="38290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0" name="AutoShape 1" descr="Resultado de imagen para bienes nacionales">
          <a:extLst>
            <a:ext uri="{FF2B5EF4-FFF2-40B4-BE49-F238E27FC236}">
              <a16:creationId xmlns:a16="http://schemas.microsoft.com/office/drawing/2014/main" id="{641E3188-5171-438B-A024-A7A6AF6C93E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1" name="AutoShape 1" descr="Resultado de imagen para bienes nacionales">
          <a:extLst>
            <a:ext uri="{FF2B5EF4-FFF2-40B4-BE49-F238E27FC236}">
              <a16:creationId xmlns:a16="http://schemas.microsoft.com/office/drawing/2014/main" id="{960C7B77-77E5-45F4-9F66-F006AD836C1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2" name="AutoShape 1" descr="Resultado de imagen para bienes nacionales">
          <a:extLst>
            <a:ext uri="{FF2B5EF4-FFF2-40B4-BE49-F238E27FC236}">
              <a16:creationId xmlns:a16="http://schemas.microsoft.com/office/drawing/2014/main" id="{1311317F-ADDC-4563-998C-226A8CDA556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3" name="AutoShape 1" descr="Resultado de imagen para bienes nacionales">
          <a:extLst>
            <a:ext uri="{FF2B5EF4-FFF2-40B4-BE49-F238E27FC236}">
              <a16:creationId xmlns:a16="http://schemas.microsoft.com/office/drawing/2014/main" id="{44D3706A-ADFA-4074-9AFC-EE7C044869C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4" name="AutoShape 1" descr="Resultado de imagen para bienes nacionales">
          <a:extLst>
            <a:ext uri="{FF2B5EF4-FFF2-40B4-BE49-F238E27FC236}">
              <a16:creationId xmlns:a16="http://schemas.microsoft.com/office/drawing/2014/main" id="{169FDB24-B098-404D-9CDC-695C0DB2D7A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5" name="AutoShape 1" descr="Resultado de imagen para bienes nacionales">
          <a:extLst>
            <a:ext uri="{FF2B5EF4-FFF2-40B4-BE49-F238E27FC236}">
              <a16:creationId xmlns:a16="http://schemas.microsoft.com/office/drawing/2014/main" id="{8562274A-8170-4B79-9BA2-16D97805FC2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6" name="AutoShape 1" descr="Resultado de imagen para bienes nacionales">
          <a:extLst>
            <a:ext uri="{FF2B5EF4-FFF2-40B4-BE49-F238E27FC236}">
              <a16:creationId xmlns:a16="http://schemas.microsoft.com/office/drawing/2014/main" id="{4E2C7446-E554-42F5-B462-BCE7CDDA83F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7" name="AutoShape 1" descr="Resultado de imagen para bienes nacionales">
          <a:extLst>
            <a:ext uri="{FF2B5EF4-FFF2-40B4-BE49-F238E27FC236}">
              <a16:creationId xmlns:a16="http://schemas.microsoft.com/office/drawing/2014/main" id="{FAE63E0C-D413-44C4-AEF8-F34795ADA55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8" name="AutoShape 1" descr="Resultado de imagen para bienes nacionales">
          <a:extLst>
            <a:ext uri="{FF2B5EF4-FFF2-40B4-BE49-F238E27FC236}">
              <a16:creationId xmlns:a16="http://schemas.microsoft.com/office/drawing/2014/main" id="{3E60E196-4C10-4C55-B8A8-D1B3D503E21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89" name="AutoShape 1" descr="Resultado de imagen para bienes nacionales">
          <a:extLst>
            <a:ext uri="{FF2B5EF4-FFF2-40B4-BE49-F238E27FC236}">
              <a16:creationId xmlns:a16="http://schemas.microsoft.com/office/drawing/2014/main" id="{537877DC-4EB3-44CA-B623-F440B92AF3F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0" name="AutoShape 1" descr="Resultado de imagen para bienes nacionales">
          <a:extLst>
            <a:ext uri="{FF2B5EF4-FFF2-40B4-BE49-F238E27FC236}">
              <a16:creationId xmlns:a16="http://schemas.microsoft.com/office/drawing/2014/main" id="{21EBE65A-F680-4179-A3E7-CFD506C2D8D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1" name="AutoShape 1" descr="Resultado de imagen para bienes nacionales">
          <a:extLst>
            <a:ext uri="{FF2B5EF4-FFF2-40B4-BE49-F238E27FC236}">
              <a16:creationId xmlns:a16="http://schemas.microsoft.com/office/drawing/2014/main" id="{6F0D19C5-CFFE-4E16-9A19-8DE7901ABB4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2" name="AutoShape 1" descr="Resultado de imagen para bienes nacionales">
          <a:extLst>
            <a:ext uri="{FF2B5EF4-FFF2-40B4-BE49-F238E27FC236}">
              <a16:creationId xmlns:a16="http://schemas.microsoft.com/office/drawing/2014/main" id="{4EF3DAA2-5F90-4060-8AFC-A887794E09C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3" name="AutoShape 1" descr="Resultado de imagen para bienes nacionales">
          <a:extLst>
            <a:ext uri="{FF2B5EF4-FFF2-40B4-BE49-F238E27FC236}">
              <a16:creationId xmlns:a16="http://schemas.microsoft.com/office/drawing/2014/main" id="{DF57F668-3826-4D91-9F8B-9B18E9480ED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4" name="AutoShape 1" descr="Resultado de imagen para bienes nacionales">
          <a:extLst>
            <a:ext uri="{FF2B5EF4-FFF2-40B4-BE49-F238E27FC236}">
              <a16:creationId xmlns:a16="http://schemas.microsoft.com/office/drawing/2014/main" id="{918C637D-46BD-4D67-99D3-37377606700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5" name="AutoShape 1" descr="Resultado de imagen para bienes nacionales">
          <a:extLst>
            <a:ext uri="{FF2B5EF4-FFF2-40B4-BE49-F238E27FC236}">
              <a16:creationId xmlns:a16="http://schemas.microsoft.com/office/drawing/2014/main" id="{2CD258B7-7046-4E21-B6AD-9D90D71D8E7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6" name="AutoShape 1" descr="Resultado de imagen para bienes nacionales">
          <a:extLst>
            <a:ext uri="{FF2B5EF4-FFF2-40B4-BE49-F238E27FC236}">
              <a16:creationId xmlns:a16="http://schemas.microsoft.com/office/drawing/2014/main" id="{D07EF7F4-03F7-42F1-A622-D803895370F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7" name="AutoShape 1" descr="Resultado de imagen para bienes nacionales">
          <a:extLst>
            <a:ext uri="{FF2B5EF4-FFF2-40B4-BE49-F238E27FC236}">
              <a16:creationId xmlns:a16="http://schemas.microsoft.com/office/drawing/2014/main" id="{CC9E1FEA-F871-42C0-900C-8DAD1795BAC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8" name="AutoShape 1" descr="Resultado de imagen para bienes nacionales">
          <a:extLst>
            <a:ext uri="{FF2B5EF4-FFF2-40B4-BE49-F238E27FC236}">
              <a16:creationId xmlns:a16="http://schemas.microsoft.com/office/drawing/2014/main" id="{D50DED47-AE5E-4974-9E60-7B82598BEF0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199" name="AutoShape 1" descr="Resultado de imagen para bienes nacionales">
          <a:extLst>
            <a:ext uri="{FF2B5EF4-FFF2-40B4-BE49-F238E27FC236}">
              <a16:creationId xmlns:a16="http://schemas.microsoft.com/office/drawing/2014/main" id="{B6E3571C-8790-432A-9F9C-B81249EB10E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0" name="AutoShape 1" descr="Resultado de imagen para bienes nacionales">
          <a:extLst>
            <a:ext uri="{FF2B5EF4-FFF2-40B4-BE49-F238E27FC236}">
              <a16:creationId xmlns:a16="http://schemas.microsoft.com/office/drawing/2014/main" id="{557B5127-B42F-428E-8FB4-D8E3A94A7AD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1" name="AutoShape 1" descr="Resultado de imagen para bienes nacionales">
          <a:extLst>
            <a:ext uri="{FF2B5EF4-FFF2-40B4-BE49-F238E27FC236}">
              <a16:creationId xmlns:a16="http://schemas.microsoft.com/office/drawing/2014/main" id="{DBE3B1B9-D18A-4846-8A21-8F488E757B2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2" name="AutoShape 1" descr="Resultado de imagen para bienes nacionales">
          <a:extLst>
            <a:ext uri="{FF2B5EF4-FFF2-40B4-BE49-F238E27FC236}">
              <a16:creationId xmlns:a16="http://schemas.microsoft.com/office/drawing/2014/main" id="{4DD74908-CEE0-4BD7-BBDE-F46373437CB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3" name="AutoShape 1" descr="Resultado de imagen para bienes nacionales">
          <a:extLst>
            <a:ext uri="{FF2B5EF4-FFF2-40B4-BE49-F238E27FC236}">
              <a16:creationId xmlns:a16="http://schemas.microsoft.com/office/drawing/2014/main" id="{D31686FC-84B5-472E-A7D5-F4E749F2C51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4" name="AutoShape 1" descr="Resultado de imagen para bienes nacionales">
          <a:extLst>
            <a:ext uri="{FF2B5EF4-FFF2-40B4-BE49-F238E27FC236}">
              <a16:creationId xmlns:a16="http://schemas.microsoft.com/office/drawing/2014/main" id="{AFDD959A-534C-4FE5-91A5-60D8A1BE5C8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5" name="AutoShape 1" descr="Resultado de imagen para bienes nacionales">
          <a:extLst>
            <a:ext uri="{FF2B5EF4-FFF2-40B4-BE49-F238E27FC236}">
              <a16:creationId xmlns:a16="http://schemas.microsoft.com/office/drawing/2014/main" id="{F3201587-0CFA-41A9-A437-5C19543D7BB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6" name="AutoShape 1" descr="Resultado de imagen para bienes nacionales">
          <a:extLst>
            <a:ext uri="{FF2B5EF4-FFF2-40B4-BE49-F238E27FC236}">
              <a16:creationId xmlns:a16="http://schemas.microsoft.com/office/drawing/2014/main" id="{62C7A364-C378-4BA7-8486-FE33089EE78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7" name="AutoShape 1" descr="Resultado de imagen para bienes nacionales">
          <a:extLst>
            <a:ext uri="{FF2B5EF4-FFF2-40B4-BE49-F238E27FC236}">
              <a16:creationId xmlns:a16="http://schemas.microsoft.com/office/drawing/2014/main" id="{F9905C29-D29E-41F3-A2E5-55A6E5A0B8C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8" name="AutoShape 1" descr="Resultado de imagen para bienes nacionales">
          <a:extLst>
            <a:ext uri="{FF2B5EF4-FFF2-40B4-BE49-F238E27FC236}">
              <a16:creationId xmlns:a16="http://schemas.microsoft.com/office/drawing/2014/main" id="{9B7BF403-3B62-4CB7-8E57-C189C601C66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9" name="AutoShape 1" descr="Resultado de imagen para bienes nacionales">
          <a:extLst>
            <a:ext uri="{FF2B5EF4-FFF2-40B4-BE49-F238E27FC236}">
              <a16:creationId xmlns:a16="http://schemas.microsoft.com/office/drawing/2014/main" id="{11A51E96-2E06-4EBF-8E7F-B4A75DE37C2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10" name="AutoShape 1" descr="Resultado de imagen para bienes nacionales">
          <a:extLst>
            <a:ext uri="{FF2B5EF4-FFF2-40B4-BE49-F238E27FC236}">
              <a16:creationId xmlns:a16="http://schemas.microsoft.com/office/drawing/2014/main" id="{D938422A-05C4-4BBC-8633-C4FEA4C9A19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404811</xdr:colOff>
      <xdr:row>3</xdr:row>
      <xdr:rowOff>250031</xdr:rowOff>
    </xdr:from>
    <xdr:to>
      <xdr:col>1</xdr:col>
      <xdr:colOff>560884</xdr:colOff>
      <xdr:row>7</xdr:row>
      <xdr:rowOff>273843</xdr:rowOff>
    </xdr:to>
    <xdr:pic>
      <xdr:nvPicPr>
        <xdr:cNvPr id="211" name="Imagen 210">
          <a:extLst>
            <a:ext uri="{FF2B5EF4-FFF2-40B4-BE49-F238E27FC236}">
              <a16:creationId xmlns:a16="http://schemas.microsoft.com/office/drawing/2014/main" id="{CACBFF6D-459E-409D-A443-5B22BF3E0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1" y="850106"/>
          <a:ext cx="1470523" cy="1119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82"/>
  <sheetViews>
    <sheetView tabSelected="1" zoomScale="80" zoomScaleNormal="80" workbookViewId="0">
      <selection activeCell="D74" sqref="D74"/>
    </sheetView>
  </sheetViews>
  <sheetFormatPr baseColWidth="10" defaultRowHeight="15.75" x14ac:dyDescent="0.25"/>
  <cols>
    <col min="1" max="1" width="19.7109375" style="1" customWidth="1"/>
    <col min="2" max="2" width="36.5703125" style="1" customWidth="1"/>
    <col min="3" max="3" width="12" style="1" hidden="1" customWidth="1"/>
    <col min="4" max="4" width="40.5703125" style="1" customWidth="1"/>
    <col min="5" max="5" width="37" style="1" customWidth="1"/>
    <col min="6" max="6" width="23.85546875" style="1" hidden="1" customWidth="1"/>
    <col min="7" max="7" width="30.140625" style="1" bestFit="1" customWidth="1"/>
    <col min="8" max="8" width="20.28515625" style="2" customWidth="1"/>
    <col min="9" max="9" width="17.140625" style="1" bestFit="1" customWidth="1"/>
    <col min="10" max="10" width="18.28515625" style="2" customWidth="1"/>
    <col min="11" max="11" width="25.28515625" style="2" bestFit="1" customWidth="1"/>
    <col min="12" max="12" width="17" style="1" customWidth="1"/>
    <col min="13" max="13" width="11.42578125" style="1"/>
    <col min="14" max="14" width="16.85546875" style="1" bestFit="1" customWidth="1"/>
    <col min="15" max="15" width="14.42578125" style="1" customWidth="1"/>
    <col min="16" max="16" width="13" style="1" bestFit="1" customWidth="1"/>
    <col min="17" max="17" width="14.140625" style="1" bestFit="1" customWidth="1"/>
    <col min="18" max="27" width="11.42578125" style="1"/>
    <col min="28" max="16384" width="11.42578125" style="3"/>
  </cols>
  <sheetData>
    <row r="4" spans="1:12" ht="25.5" x14ac:dyDescent="0.35">
      <c r="A4" s="59" t="s">
        <v>0</v>
      </c>
      <c r="B4" s="59"/>
      <c r="C4" s="59"/>
      <c r="D4" s="59"/>
      <c r="E4" s="59"/>
      <c r="F4" s="59"/>
      <c r="G4" s="59"/>
    </row>
    <row r="5" spans="1:12" ht="20.25" x14ac:dyDescent="0.3">
      <c r="A5" s="60" t="s">
        <v>1</v>
      </c>
      <c r="B5" s="60"/>
      <c r="C5" s="60"/>
      <c r="D5" s="60"/>
      <c r="E5" s="60"/>
      <c r="F5" s="60"/>
      <c r="G5" s="60"/>
    </row>
    <row r="6" spans="1:12" ht="20.25" x14ac:dyDescent="0.3">
      <c r="A6" s="60" t="s">
        <v>69</v>
      </c>
      <c r="B6" s="60"/>
      <c r="C6" s="60"/>
      <c r="D6" s="60"/>
      <c r="E6" s="60"/>
      <c r="F6" s="60"/>
      <c r="G6" s="60"/>
    </row>
    <row r="7" spans="1:12" ht="20.25" x14ac:dyDescent="0.3">
      <c r="A7" s="60" t="s">
        <v>2</v>
      </c>
      <c r="B7" s="60"/>
      <c r="C7" s="60"/>
      <c r="D7" s="60"/>
      <c r="E7" s="60"/>
      <c r="F7" s="60"/>
      <c r="G7" s="60"/>
    </row>
    <row r="8" spans="1:12" ht="23.25" x14ac:dyDescent="0.35">
      <c r="A8" s="8"/>
      <c r="B8" s="8"/>
      <c r="C8" s="8"/>
      <c r="D8" s="9"/>
      <c r="E8" s="8"/>
      <c r="F8" s="8"/>
      <c r="G8" s="8"/>
    </row>
    <row r="9" spans="1:12" ht="23.25" x14ac:dyDescent="0.35">
      <c r="A9" s="8"/>
      <c r="B9" s="8"/>
      <c r="C9" s="8"/>
      <c r="D9" s="9"/>
      <c r="E9" s="10">
        <v>44804</v>
      </c>
      <c r="F9" s="11">
        <v>43769</v>
      </c>
      <c r="G9" s="8"/>
    </row>
    <row r="10" spans="1:12" ht="23.25" x14ac:dyDescent="0.35">
      <c r="A10" s="8"/>
      <c r="B10" s="12" t="s">
        <v>3</v>
      </c>
      <c r="C10" s="12"/>
      <c r="D10" s="8"/>
      <c r="E10" s="8"/>
      <c r="F10" s="8"/>
      <c r="G10" s="8"/>
    </row>
    <row r="11" spans="1:12" ht="12" customHeight="1" x14ac:dyDescent="0.35">
      <c r="A11" s="8"/>
      <c r="B11" s="12"/>
      <c r="C11" s="12"/>
      <c r="D11" s="8"/>
      <c r="E11" s="8"/>
      <c r="F11" s="8"/>
      <c r="G11" s="8"/>
    </row>
    <row r="12" spans="1:12" ht="23.25" x14ac:dyDescent="0.35">
      <c r="A12" s="8"/>
      <c r="B12" s="12" t="s">
        <v>4</v>
      </c>
      <c r="C12" s="12"/>
      <c r="D12" s="8"/>
      <c r="E12" s="13"/>
      <c r="F12" s="14"/>
      <c r="G12" s="8"/>
    </row>
    <row r="13" spans="1:12" ht="23.25" x14ac:dyDescent="0.35">
      <c r="A13" s="8"/>
      <c r="B13" s="8" t="s">
        <v>29</v>
      </c>
      <c r="C13" s="12" t="s">
        <v>6</v>
      </c>
      <c r="D13" s="8"/>
      <c r="E13" s="15">
        <v>82561599.680000007</v>
      </c>
      <c r="F13" s="15">
        <v>52380468.740000002</v>
      </c>
      <c r="G13" s="16"/>
    </row>
    <row r="14" spans="1:12" ht="18.75" hidden="1" customHeight="1" x14ac:dyDescent="0.35">
      <c r="A14" s="8"/>
      <c r="B14" s="8" t="s">
        <v>56</v>
      </c>
      <c r="C14" s="12" t="s">
        <v>7</v>
      </c>
      <c r="D14" s="8"/>
      <c r="E14" s="17"/>
      <c r="F14" s="15">
        <v>962235273.90999997</v>
      </c>
      <c r="G14" s="16"/>
    </row>
    <row r="15" spans="1:12" ht="23.25" x14ac:dyDescent="0.35">
      <c r="A15" s="8"/>
      <c r="B15" s="8" t="s">
        <v>30</v>
      </c>
      <c r="C15" s="12" t="s">
        <v>8</v>
      </c>
      <c r="D15" s="8"/>
      <c r="E15" s="15">
        <v>9504015.9299999997</v>
      </c>
      <c r="F15" s="15">
        <v>5432302.3399999999</v>
      </c>
      <c r="G15" s="16"/>
    </row>
    <row r="16" spans="1:12" ht="23.25" x14ac:dyDescent="0.35">
      <c r="A16" s="8"/>
      <c r="B16" s="8" t="s">
        <v>5</v>
      </c>
      <c r="C16" s="8"/>
      <c r="D16" s="8"/>
      <c r="E16" s="15">
        <v>65569.39</v>
      </c>
      <c r="F16" s="15">
        <v>1423075.55</v>
      </c>
      <c r="G16" s="52"/>
      <c r="L16" s="4"/>
    </row>
    <row r="17" spans="1:16" ht="24" thickBot="1" x14ac:dyDescent="0.4">
      <c r="A17" s="8"/>
      <c r="B17" s="12" t="s">
        <v>9</v>
      </c>
      <c r="C17" s="8"/>
      <c r="D17" s="8"/>
      <c r="E17" s="20">
        <f>+E13+E15+E16</f>
        <v>92131185.000000015</v>
      </c>
      <c r="F17" s="21">
        <f>SUM(F13:F16)</f>
        <v>1021471120.54</v>
      </c>
      <c r="G17" s="16"/>
      <c r="L17" s="4"/>
      <c r="P17" s="4"/>
    </row>
    <row r="18" spans="1:16" ht="24" thickTop="1" x14ac:dyDescent="0.35">
      <c r="A18" s="8"/>
      <c r="B18" s="8"/>
      <c r="C18" s="8"/>
      <c r="D18" s="8"/>
      <c r="E18" s="15"/>
      <c r="F18" s="15"/>
      <c r="G18" s="29"/>
      <c r="L18" s="4"/>
      <c r="P18" s="4"/>
    </row>
    <row r="19" spans="1:16" ht="23.25" x14ac:dyDescent="0.35">
      <c r="A19" s="8"/>
      <c r="B19" s="12" t="s">
        <v>10</v>
      </c>
      <c r="C19" s="12"/>
      <c r="D19" s="8"/>
      <c r="E19" s="15"/>
      <c r="F19" s="15"/>
      <c r="G19" s="29"/>
      <c r="K19" s="51"/>
      <c r="L19" s="4"/>
      <c r="P19" s="4"/>
    </row>
    <row r="20" spans="1:16" ht="23.25" x14ac:dyDescent="0.35">
      <c r="A20" s="8"/>
      <c r="B20" s="8" t="s">
        <v>49</v>
      </c>
      <c r="C20" s="12" t="s">
        <v>11</v>
      </c>
      <c r="D20" s="8"/>
      <c r="E20" s="15">
        <v>915521764.38</v>
      </c>
      <c r="F20" s="15">
        <v>0</v>
      </c>
      <c r="G20" s="24"/>
      <c r="K20" s="24"/>
      <c r="L20" s="4"/>
      <c r="P20" s="4"/>
    </row>
    <row r="21" spans="1:16" ht="23.25" x14ac:dyDescent="0.35">
      <c r="A21" s="8"/>
      <c r="B21" s="8" t="s">
        <v>31</v>
      </c>
      <c r="C21" s="12" t="s">
        <v>12</v>
      </c>
      <c r="D21" s="8"/>
      <c r="E21" s="15">
        <v>135536546.47</v>
      </c>
      <c r="F21" s="15">
        <v>27819180.949999999</v>
      </c>
      <c r="G21" s="25"/>
      <c r="K21" s="52"/>
      <c r="L21" s="4"/>
      <c r="P21" s="4"/>
    </row>
    <row r="22" spans="1:16" ht="23.25" x14ac:dyDescent="0.35">
      <c r="A22" s="8"/>
      <c r="B22" s="8" t="s">
        <v>32</v>
      </c>
      <c r="C22" s="12" t="s">
        <v>13</v>
      </c>
      <c r="D22" s="8"/>
      <c r="E22" s="15">
        <v>-113392118.94</v>
      </c>
      <c r="F22" s="15">
        <v>0</v>
      </c>
      <c r="G22" s="25"/>
      <c r="K22" s="52"/>
      <c r="L22" s="4"/>
      <c r="N22" s="4"/>
      <c r="P22" s="4"/>
    </row>
    <row r="23" spans="1:16" ht="18.75" hidden="1" customHeight="1" x14ac:dyDescent="0.35">
      <c r="A23" s="8"/>
      <c r="B23" s="8" t="s">
        <v>48</v>
      </c>
      <c r="C23" s="12" t="s">
        <v>14</v>
      </c>
      <c r="D23" s="8"/>
      <c r="E23" s="15"/>
      <c r="F23" s="15">
        <v>0</v>
      </c>
      <c r="G23" s="19"/>
      <c r="L23" s="4"/>
      <c r="N23" s="4"/>
      <c r="P23" s="4"/>
    </row>
    <row r="24" spans="1:16" ht="18.75" hidden="1" customHeight="1" x14ac:dyDescent="0.35">
      <c r="A24" s="8"/>
      <c r="B24" s="8" t="s">
        <v>47</v>
      </c>
      <c r="C24" s="12" t="s">
        <v>15</v>
      </c>
      <c r="D24" s="8"/>
      <c r="E24" s="15"/>
      <c r="F24" s="15">
        <v>0</v>
      </c>
      <c r="G24" s="19"/>
      <c r="L24" s="4"/>
      <c r="N24" s="4"/>
      <c r="P24" s="4"/>
    </row>
    <row r="25" spans="1:16" ht="23.25" x14ac:dyDescent="0.35">
      <c r="A25" s="8"/>
      <c r="B25" s="8" t="s">
        <v>46</v>
      </c>
      <c r="C25" s="12" t="s">
        <v>21</v>
      </c>
      <c r="D25" s="8"/>
      <c r="E25" s="26">
        <v>0</v>
      </c>
      <c r="F25" s="15">
        <v>2646366.91</v>
      </c>
      <c r="G25" s="15"/>
      <c r="I25" s="2"/>
      <c r="L25" s="4"/>
      <c r="N25" s="4"/>
      <c r="P25" s="4"/>
    </row>
    <row r="26" spans="1:16" ht="18.75" hidden="1" customHeight="1" x14ac:dyDescent="0.35">
      <c r="A26" s="8"/>
      <c r="B26" s="8" t="s">
        <v>45</v>
      </c>
      <c r="C26" s="8"/>
      <c r="D26" s="8"/>
      <c r="E26" s="15"/>
      <c r="F26" s="15">
        <v>0</v>
      </c>
      <c r="G26" s="19"/>
      <c r="L26" s="4"/>
      <c r="N26" s="4"/>
      <c r="P26" s="4"/>
    </row>
    <row r="27" spans="1:16" ht="24" thickBot="1" x14ac:dyDescent="0.4">
      <c r="A27" s="8"/>
      <c r="B27" s="12" t="s">
        <v>16</v>
      </c>
      <c r="C27" s="8"/>
      <c r="D27" s="8"/>
      <c r="E27" s="20">
        <f>+E20+E21+E22+E25</f>
        <v>937666191.91000009</v>
      </c>
      <c r="F27" s="21">
        <f>SUM(F20:F26)</f>
        <v>30465547.859999999</v>
      </c>
      <c r="G27" s="27"/>
      <c r="L27" s="4"/>
      <c r="N27" s="4"/>
      <c r="P27" s="4"/>
    </row>
    <row r="28" spans="1:16" ht="11.25" customHeight="1" thickTop="1" x14ac:dyDescent="0.35">
      <c r="A28" s="8"/>
      <c r="B28" s="12"/>
      <c r="C28" s="8"/>
      <c r="D28" s="8"/>
      <c r="E28" s="21"/>
      <c r="F28" s="21"/>
      <c r="G28" s="23"/>
      <c r="L28" s="4"/>
      <c r="P28" s="4"/>
    </row>
    <row r="29" spans="1:16" ht="24" thickBot="1" x14ac:dyDescent="0.4">
      <c r="A29" s="8"/>
      <c r="B29" s="12" t="s">
        <v>17</v>
      </c>
      <c r="C29" s="8"/>
      <c r="D29" s="8"/>
      <c r="E29" s="20">
        <f>+E17+E27</f>
        <v>1029797376.9100001</v>
      </c>
      <c r="F29" s="21">
        <f>+F17+F27</f>
        <v>1051936668.4</v>
      </c>
      <c r="G29" s="28"/>
      <c r="L29" s="4"/>
      <c r="P29" s="4"/>
    </row>
    <row r="30" spans="1:16" ht="14.25" customHeight="1" thickTop="1" x14ac:dyDescent="0.35">
      <c r="A30" s="8"/>
      <c r="B30" s="8"/>
      <c r="C30" s="8"/>
      <c r="D30" s="8"/>
      <c r="E30" s="15"/>
      <c r="F30" s="15"/>
      <c r="G30" s="23"/>
      <c r="L30" s="4"/>
      <c r="P30" s="4"/>
    </row>
    <row r="31" spans="1:16" ht="23.25" x14ac:dyDescent="0.35">
      <c r="A31" s="8"/>
      <c r="B31" s="12" t="s">
        <v>18</v>
      </c>
      <c r="C31" s="8"/>
      <c r="D31" s="8"/>
      <c r="E31" s="15"/>
      <c r="F31" s="15"/>
      <c r="G31" s="23"/>
      <c r="L31" s="4"/>
      <c r="P31" s="4"/>
    </row>
    <row r="32" spans="1:16" ht="23.25" customHeight="1" x14ac:dyDescent="0.35">
      <c r="A32" s="8"/>
      <c r="B32" s="12"/>
      <c r="C32" s="8"/>
      <c r="D32" s="8"/>
      <c r="E32" s="15"/>
      <c r="F32" s="15"/>
      <c r="G32" s="23"/>
      <c r="L32" s="4"/>
      <c r="P32" s="4"/>
    </row>
    <row r="33" spans="1:19" ht="23.25" x14ac:dyDescent="0.35">
      <c r="A33" s="8"/>
      <c r="B33" s="12" t="s">
        <v>19</v>
      </c>
      <c r="C33" s="12"/>
      <c r="D33" s="8"/>
      <c r="E33" s="15"/>
      <c r="F33" s="15"/>
      <c r="G33" s="23"/>
      <c r="P33" s="4"/>
    </row>
    <row r="34" spans="1:19" ht="23.25" x14ac:dyDescent="0.35">
      <c r="A34" s="8"/>
      <c r="B34" s="12" t="s">
        <v>53</v>
      </c>
      <c r="C34" s="12" t="s">
        <v>22</v>
      </c>
      <c r="D34" s="8"/>
      <c r="E34" s="15"/>
      <c r="F34" s="15">
        <v>31468942.100000001</v>
      </c>
      <c r="G34" s="23"/>
      <c r="L34" s="4"/>
      <c r="P34" s="4"/>
    </row>
    <row r="35" spans="1:19" ht="23.25" x14ac:dyDescent="0.35">
      <c r="A35" s="8"/>
      <c r="B35" s="8" t="s">
        <v>52</v>
      </c>
      <c r="C35" s="12"/>
      <c r="D35" s="8"/>
      <c r="E35" s="15">
        <v>14068682.66</v>
      </c>
      <c r="F35" s="15"/>
      <c r="G35" s="29"/>
      <c r="I35" s="56"/>
    </row>
    <row r="36" spans="1:19" ht="23.25" x14ac:dyDescent="0.35">
      <c r="A36" s="8"/>
      <c r="B36" s="8" t="s">
        <v>70</v>
      </c>
      <c r="C36" s="12" t="s">
        <v>22</v>
      </c>
      <c r="D36" s="8"/>
      <c r="E36" s="15">
        <v>260207.79</v>
      </c>
      <c r="F36" s="15"/>
      <c r="G36" s="29"/>
      <c r="P36" s="4"/>
      <c r="S36" s="4"/>
    </row>
    <row r="37" spans="1:19" ht="18.75" hidden="1" customHeight="1" x14ac:dyDescent="0.35">
      <c r="A37" s="8"/>
      <c r="B37" s="8" t="s">
        <v>55</v>
      </c>
      <c r="C37" s="12"/>
      <c r="D37" s="8"/>
      <c r="E37" s="15"/>
      <c r="F37" s="15"/>
      <c r="G37" s="23"/>
    </row>
    <row r="38" spans="1:19" ht="18.75" hidden="1" customHeight="1" x14ac:dyDescent="0.35">
      <c r="A38" s="8"/>
      <c r="B38" s="8" t="s">
        <v>44</v>
      </c>
      <c r="C38" s="12"/>
      <c r="D38" s="8"/>
      <c r="E38" s="15"/>
      <c r="F38" s="15"/>
      <c r="G38" s="23"/>
      <c r="L38" s="4"/>
      <c r="Q38" s="4"/>
    </row>
    <row r="39" spans="1:19" ht="18.75" hidden="1" customHeight="1" x14ac:dyDescent="0.35">
      <c r="A39" s="8"/>
      <c r="B39" s="8" t="s">
        <v>43</v>
      </c>
      <c r="C39" s="12"/>
      <c r="D39" s="8"/>
      <c r="E39" s="15"/>
      <c r="F39" s="15"/>
      <c r="G39" s="23"/>
      <c r="L39" s="4"/>
      <c r="Q39" s="4"/>
    </row>
    <row r="40" spans="1:19" ht="18.75" hidden="1" customHeight="1" x14ac:dyDescent="0.35">
      <c r="A40" s="8"/>
      <c r="B40" s="8" t="s">
        <v>20</v>
      </c>
      <c r="C40" s="12"/>
      <c r="D40" s="8"/>
      <c r="E40" s="15"/>
      <c r="F40" s="15"/>
      <c r="G40" s="23"/>
      <c r="L40" s="4"/>
      <c r="Q40" s="4"/>
    </row>
    <row r="41" spans="1:19" ht="18.75" hidden="1" customHeight="1" x14ac:dyDescent="0.35">
      <c r="A41" s="8"/>
      <c r="B41" s="8" t="s">
        <v>42</v>
      </c>
      <c r="C41" s="12"/>
      <c r="D41" s="8"/>
      <c r="E41" s="31"/>
      <c r="F41" s="15"/>
      <c r="G41" s="23"/>
      <c r="L41" s="4"/>
      <c r="Q41" s="4"/>
    </row>
    <row r="42" spans="1:19" ht="18.75" customHeight="1" x14ac:dyDescent="0.35">
      <c r="A42" s="8"/>
      <c r="B42" s="8" t="s">
        <v>62</v>
      </c>
      <c r="C42" s="12"/>
      <c r="D42" s="8"/>
      <c r="E42" s="31">
        <v>2399764.5299999998</v>
      </c>
      <c r="F42" s="15"/>
      <c r="G42" s="46"/>
      <c r="L42" s="4"/>
      <c r="Q42" s="4"/>
    </row>
    <row r="43" spans="1:19" ht="21.75" customHeight="1" x14ac:dyDescent="0.35">
      <c r="A43" s="8"/>
      <c r="B43" s="8" t="s">
        <v>61</v>
      </c>
      <c r="C43" s="12"/>
      <c r="D43" s="8"/>
      <c r="E43" s="31">
        <v>247407.5</v>
      </c>
      <c r="F43" s="15"/>
      <c r="G43" s="46"/>
      <c r="I43" s="4"/>
      <c r="L43" s="4"/>
      <c r="Q43" s="4"/>
    </row>
    <row r="44" spans="1:19" ht="23.25" x14ac:dyDescent="0.35">
      <c r="A44" s="8"/>
      <c r="B44" s="12" t="s">
        <v>57</v>
      </c>
      <c r="C44" s="12"/>
      <c r="D44" s="8"/>
      <c r="E44" s="32">
        <f>SUM(E35:E43)</f>
        <v>16976062.479999997</v>
      </c>
      <c r="F44" s="15"/>
      <c r="G44" s="28"/>
      <c r="L44" s="4"/>
      <c r="Q44" s="4"/>
    </row>
    <row r="45" spans="1:19" ht="23.25" x14ac:dyDescent="0.35">
      <c r="A45" s="8"/>
      <c r="B45" s="8"/>
      <c r="C45" s="12"/>
      <c r="D45" s="8"/>
      <c r="E45" s="15"/>
      <c r="F45" s="15"/>
      <c r="G45" s="23"/>
      <c r="L45" s="4"/>
      <c r="Q45" s="4"/>
    </row>
    <row r="46" spans="1:19" ht="23.25" x14ac:dyDescent="0.35">
      <c r="A46" s="8"/>
      <c r="B46" s="12" t="s">
        <v>24</v>
      </c>
      <c r="C46" s="12" t="s">
        <v>23</v>
      </c>
      <c r="D46" s="8"/>
      <c r="E46" s="15"/>
      <c r="F46" s="15">
        <v>0</v>
      </c>
      <c r="G46" s="23"/>
      <c r="Q46" s="4"/>
    </row>
    <row r="47" spans="1:19" ht="23.25" x14ac:dyDescent="0.35">
      <c r="A47" s="8"/>
      <c r="B47" s="33" t="s">
        <v>67</v>
      </c>
      <c r="C47" s="12"/>
      <c r="D47" s="8"/>
      <c r="E47" s="15"/>
      <c r="F47" s="15"/>
      <c r="G47" s="46"/>
      <c r="I47" s="4"/>
      <c r="L47" s="4"/>
    </row>
    <row r="48" spans="1:19" ht="23.25" x14ac:dyDescent="0.35">
      <c r="A48" s="8"/>
      <c r="B48" s="8" t="s">
        <v>52</v>
      </c>
      <c r="C48" s="12"/>
      <c r="D48" s="8"/>
      <c r="E48" s="15">
        <v>128573.34</v>
      </c>
      <c r="F48" s="15"/>
      <c r="G48" s="34"/>
    </row>
    <row r="49" spans="1:14" s="1" customFormat="1" ht="18.75" hidden="1" customHeight="1" x14ac:dyDescent="0.35">
      <c r="A49" s="8"/>
      <c r="B49" s="8" t="s">
        <v>54</v>
      </c>
      <c r="C49" s="12"/>
      <c r="D49" s="8"/>
      <c r="E49" s="15"/>
      <c r="F49" s="15"/>
      <c r="G49" s="35"/>
      <c r="H49" s="2"/>
      <c r="J49" s="2"/>
      <c r="K49" s="2"/>
    </row>
    <row r="50" spans="1:14" s="1" customFormat="1" ht="18.75" customHeight="1" x14ac:dyDescent="0.35">
      <c r="A50" s="8"/>
      <c r="B50" s="8" t="s">
        <v>68</v>
      </c>
      <c r="C50" s="12"/>
      <c r="D50" s="8"/>
      <c r="E50" s="15">
        <v>25545000</v>
      </c>
      <c r="F50" s="15"/>
      <c r="G50" s="34"/>
      <c r="H50" s="2"/>
      <c r="J50" s="2"/>
      <c r="K50" s="2"/>
    </row>
    <row r="51" spans="1:14" s="1" customFormat="1" ht="23.25" x14ac:dyDescent="0.35">
      <c r="A51" s="8"/>
      <c r="B51" s="8" t="s">
        <v>55</v>
      </c>
      <c r="C51" s="12"/>
      <c r="D51" s="8"/>
      <c r="E51" s="30">
        <v>25470202.079999998</v>
      </c>
      <c r="F51" s="15"/>
      <c r="G51" s="36"/>
      <c r="H51" s="2"/>
      <c r="I51" s="4"/>
      <c r="J51" s="2"/>
      <c r="K51" s="2"/>
    </row>
    <row r="52" spans="1:14" s="1" customFormat="1" ht="23.25" customHeight="1" x14ac:dyDescent="0.35">
      <c r="A52" s="8"/>
      <c r="B52" s="33" t="s">
        <v>58</v>
      </c>
      <c r="C52" s="12"/>
      <c r="D52" s="8"/>
      <c r="E52" s="32">
        <f>+E48+E51+E50</f>
        <v>51143775.420000002</v>
      </c>
      <c r="F52" s="15"/>
      <c r="G52" s="50"/>
      <c r="H52" s="2"/>
      <c r="I52" s="4"/>
      <c r="J52" s="2"/>
      <c r="K52" s="2"/>
    </row>
    <row r="53" spans="1:14" s="1" customFormat="1" ht="23.25" hidden="1" x14ac:dyDescent="0.35">
      <c r="A53" s="8"/>
      <c r="B53" s="37"/>
      <c r="C53" s="12"/>
      <c r="D53" s="8"/>
      <c r="E53" s="15"/>
      <c r="F53" s="15"/>
      <c r="G53" s="35"/>
      <c r="H53" s="2"/>
      <c r="J53" s="2"/>
      <c r="K53" s="2"/>
    </row>
    <row r="54" spans="1:14" s="1" customFormat="1" ht="18.75" hidden="1" customHeight="1" x14ac:dyDescent="0.35">
      <c r="A54" s="8"/>
      <c r="B54" s="8" t="s">
        <v>34</v>
      </c>
      <c r="C54" s="12" t="s">
        <v>25</v>
      </c>
      <c r="D54" s="8"/>
      <c r="E54" s="15">
        <v>0</v>
      </c>
      <c r="F54" s="15">
        <v>0</v>
      </c>
      <c r="G54" s="35"/>
      <c r="H54" s="2"/>
      <c r="J54" s="2"/>
      <c r="K54" s="2"/>
    </row>
    <row r="55" spans="1:14" s="1" customFormat="1" ht="18.75" hidden="1" customHeight="1" x14ac:dyDescent="0.35">
      <c r="A55" s="8"/>
      <c r="B55" s="8" t="s">
        <v>41</v>
      </c>
      <c r="C55" s="12" t="s">
        <v>33</v>
      </c>
      <c r="D55" s="8"/>
      <c r="E55" s="15">
        <v>0</v>
      </c>
      <c r="F55" s="15">
        <v>0</v>
      </c>
      <c r="G55" s="35"/>
      <c r="H55" s="2"/>
      <c r="J55" s="2"/>
      <c r="K55" s="2"/>
    </row>
    <row r="56" spans="1:14" s="1" customFormat="1" ht="18.75" hidden="1" customHeight="1" x14ac:dyDescent="0.35">
      <c r="A56" s="8"/>
      <c r="B56" s="8" t="s">
        <v>40</v>
      </c>
      <c r="C56" s="12" t="s">
        <v>35</v>
      </c>
      <c r="D56" s="8"/>
      <c r="E56" s="15">
        <v>0</v>
      </c>
      <c r="F56" s="15">
        <v>0</v>
      </c>
      <c r="G56" s="35"/>
      <c r="H56" s="2"/>
      <c r="J56" s="2"/>
      <c r="K56" s="2"/>
    </row>
    <row r="57" spans="1:14" s="1" customFormat="1" ht="18.75" hidden="1" customHeight="1" x14ac:dyDescent="0.35">
      <c r="A57" s="8"/>
      <c r="B57" s="8" t="s">
        <v>39</v>
      </c>
      <c r="C57" s="8"/>
      <c r="D57" s="8"/>
      <c r="E57" s="15">
        <v>0</v>
      </c>
      <c r="F57" s="15">
        <v>0</v>
      </c>
      <c r="G57" s="35"/>
      <c r="H57" s="2"/>
      <c r="J57" s="2"/>
      <c r="K57" s="2"/>
    </row>
    <row r="58" spans="1:14" s="1" customFormat="1" ht="18.75" hidden="1" customHeight="1" x14ac:dyDescent="0.35">
      <c r="A58" s="8"/>
      <c r="B58" s="37"/>
      <c r="C58" s="8"/>
      <c r="D58" s="8"/>
      <c r="E58" s="32">
        <f>SUM(E54:E57)</f>
        <v>0</v>
      </c>
      <c r="F58" s="21">
        <f>SUM(F54:F57)</f>
        <v>0</v>
      </c>
      <c r="G58" s="35"/>
      <c r="H58" s="2"/>
      <c r="J58" s="2"/>
      <c r="K58" s="2"/>
    </row>
    <row r="59" spans="1:14" s="1" customFormat="1" ht="23.25" x14ac:dyDescent="0.35">
      <c r="A59" s="8"/>
      <c r="B59" s="8"/>
      <c r="C59" s="8"/>
      <c r="D59" s="8"/>
      <c r="E59" s="15"/>
      <c r="F59" s="15"/>
      <c r="G59" s="34"/>
      <c r="H59" s="2"/>
      <c r="J59" s="2"/>
      <c r="K59" s="2"/>
    </row>
    <row r="60" spans="1:14" s="1" customFormat="1" ht="24" thickBot="1" x14ac:dyDescent="0.4">
      <c r="A60" s="8"/>
      <c r="B60" s="12" t="s">
        <v>26</v>
      </c>
      <c r="C60" s="8"/>
      <c r="D60" s="8"/>
      <c r="E60" s="20">
        <f>+E44+E52</f>
        <v>68119837.900000006</v>
      </c>
      <c r="F60" s="21" t="e">
        <f>+#REF!+F58</f>
        <v>#REF!</v>
      </c>
      <c r="G60" s="50"/>
      <c r="H60" s="2"/>
      <c r="I60" s="4"/>
      <c r="J60" s="2"/>
      <c r="K60" s="2"/>
    </row>
    <row r="61" spans="1:14" s="1" customFormat="1" ht="21.75" customHeight="1" thickTop="1" x14ac:dyDescent="0.35">
      <c r="A61" s="8"/>
      <c r="B61" s="8"/>
      <c r="C61" s="12"/>
      <c r="D61" s="8"/>
      <c r="E61" s="15"/>
      <c r="F61" s="15"/>
      <c r="G61" s="46"/>
      <c r="H61" s="2"/>
      <c r="J61" s="2"/>
      <c r="K61" s="2"/>
    </row>
    <row r="62" spans="1:14" s="1" customFormat="1" ht="23.25" x14ac:dyDescent="0.35">
      <c r="A62" s="8"/>
      <c r="B62" s="12" t="s">
        <v>50</v>
      </c>
      <c r="C62" s="8"/>
      <c r="D62" s="8"/>
      <c r="E62" s="15"/>
      <c r="F62" s="15"/>
      <c r="G62" s="46"/>
      <c r="H62" s="2"/>
      <c r="J62" s="2"/>
      <c r="K62" s="2"/>
    </row>
    <row r="63" spans="1:14" s="1" customFormat="1" ht="23.25" x14ac:dyDescent="0.35">
      <c r="A63" s="8"/>
      <c r="B63" s="12"/>
      <c r="C63" s="8"/>
      <c r="D63" s="8"/>
      <c r="E63" s="38"/>
      <c r="F63" s="15"/>
      <c r="G63" s="23"/>
      <c r="H63" s="2"/>
      <c r="I63" s="5"/>
      <c r="J63" s="2"/>
      <c r="K63" s="2"/>
    </row>
    <row r="64" spans="1:14" s="1" customFormat="1" ht="23.25" x14ac:dyDescent="0.35">
      <c r="A64" s="8"/>
      <c r="B64" s="8" t="s">
        <v>36</v>
      </c>
      <c r="C64" s="8"/>
      <c r="D64" s="8"/>
      <c r="E64" s="39">
        <f>+E29-E60</f>
        <v>961677539.01000011</v>
      </c>
      <c r="F64" s="15">
        <v>1020467726.3</v>
      </c>
      <c r="G64" s="22"/>
      <c r="H64" s="2"/>
      <c r="I64" s="4"/>
      <c r="J64" s="2"/>
      <c r="K64" s="2"/>
      <c r="N64" s="2"/>
    </row>
    <row r="65" spans="1:14" s="1" customFormat="1" ht="18.75" hidden="1" customHeight="1" x14ac:dyDescent="0.35">
      <c r="A65" s="8"/>
      <c r="B65" s="8" t="s">
        <v>27</v>
      </c>
      <c r="C65" s="8"/>
      <c r="D65" s="8"/>
      <c r="E65" s="38"/>
      <c r="F65" s="15">
        <v>0</v>
      </c>
      <c r="G65" s="18"/>
      <c r="H65" s="2"/>
      <c r="J65" s="2"/>
      <c r="K65" s="2"/>
      <c r="N65" s="2"/>
    </row>
    <row r="66" spans="1:14" s="1" customFormat="1" ht="18.75" hidden="1" customHeight="1" x14ac:dyDescent="0.35">
      <c r="A66" s="8"/>
      <c r="B66" s="8" t="s">
        <v>28</v>
      </c>
      <c r="C66" s="8"/>
      <c r="D66" s="8"/>
      <c r="E66" s="38"/>
      <c r="F66" s="15">
        <v>0</v>
      </c>
      <c r="G66" s="18"/>
      <c r="H66" s="2"/>
      <c r="J66" s="2"/>
      <c r="K66" s="2"/>
      <c r="N66" s="2"/>
    </row>
    <row r="67" spans="1:14" s="1" customFormat="1" ht="18.75" hidden="1" customHeight="1" x14ac:dyDescent="0.35">
      <c r="A67" s="8"/>
      <c r="B67" s="8" t="s">
        <v>38</v>
      </c>
      <c r="C67" s="8"/>
      <c r="D67" s="8"/>
      <c r="E67" s="38"/>
      <c r="F67" s="15">
        <v>0</v>
      </c>
      <c r="G67" s="18"/>
      <c r="H67" s="2"/>
      <c r="J67" s="2"/>
      <c r="K67" s="2"/>
      <c r="N67" s="2"/>
    </row>
    <row r="68" spans="1:14" s="1" customFormat="1" ht="24" thickBot="1" x14ac:dyDescent="0.4">
      <c r="A68" s="8"/>
      <c r="B68" s="12" t="s">
        <v>51</v>
      </c>
      <c r="C68" s="12"/>
      <c r="D68" s="8"/>
      <c r="E68" s="40">
        <f>+E64</f>
        <v>961677539.01000011</v>
      </c>
      <c r="F68" s="21">
        <f>SUM(F64:F67)</f>
        <v>1020467726.3</v>
      </c>
      <c r="G68" s="22"/>
      <c r="H68" s="2"/>
      <c r="J68" s="2"/>
      <c r="K68" s="2"/>
      <c r="N68" s="2"/>
    </row>
    <row r="69" spans="1:14" s="1" customFormat="1" ht="24" thickTop="1" x14ac:dyDescent="0.35">
      <c r="A69" s="8"/>
      <c r="B69" s="8"/>
      <c r="C69" s="8"/>
      <c r="D69" s="8"/>
      <c r="E69" s="39"/>
      <c r="F69" s="15"/>
      <c r="G69" s="18"/>
      <c r="H69" s="2"/>
      <c r="J69" s="2"/>
      <c r="K69" s="2"/>
      <c r="N69" s="2"/>
    </row>
    <row r="70" spans="1:14" s="1" customFormat="1" ht="24" thickBot="1" x14ac:dyDescent="0.4">
      <c r="A70" s="8"/>
      <c r="B70" s="12" t="s">
        <v>37</v>
      </c>
      <c r="C70" s="12"/>
      <c r="D70" s="8"/>
      <c r="E70" s="40">
        <f>+E60+E68</f>
        <v>1029797376.9100001</v>
      </c>
      <c r="F70" s="21" t="e">
        <f>+F60+F68</f>
        <v>#REF!</v>
      </c>
      <c r="G70" s="41"/>
      <c r="H70" s="2"/>
      <c r="J70" s="2"/>
      <c r="K70" s="2"/>
      <c r="N70" s="2"/>
    </row>
    <row r="71" spans="1:14" s="1" customFormat="1" ht="24" thickTop="1" x14ac:dyDescent="0.35">
      <c r="A71" s="8"/>
      <c r="B71" s="8"/>
      <c r="C71" s="8"/>
      <c r="D71" s="8"/>
      <c r="E71" s="42"/>
      <c r="F71" s="31"/>
      <c r="G71" s="43"/>
      <c r="H71" s="2"/>
      <c r="J71" s="2"/>
      <c r="K71" s="2"/>
      <c r="N71" s="2"/>
    </row>
    <row r="72" spans="1:14" s="1" customFormat="1" ht="23.25" hidden="1" x14ac:dyDescent="0.35">
      <c r="A72" s="8"/>
      <c r="B72" s="8"/>
      <c r="C72" s="8"/>
      <c r="D72" s="8"/>
      <c r="E72" s="44">
        <f>+E29-E70</f>
        <v>0</v>
      </c>
      <c r="F72" s="31"/>
      <c r="G72" s="8"/>
      <c r="H72" s="2"/>
      <c r="J72" s="2"/>
      <c r="K72" s="2"/>
      <c r="N72" s="2"/>
    </row>
    <row r="73" spans="1:14" s="1" customFormat="1" ht="23.25" hidden="1" x14ac:dyDescent="0.35">
      <c r="A73" s="8"/>
      <c r="B73" s="8"/>
      <c r="C73" s="8"/>
      <c r="D73" s="8"/>
      <c r="E73" s="44"/>
      <c r="F73" s="31"/>
      <c r="G73" s="8"/>
      <c r="H73" s="2"/>
      <c r="J73" s="2"/>
      <c r="K73" s="2"/>
      <c r="N73" s="2"/>
    </row>
    <row r="74" spans="1:14" s="1" customFormat="1" ht="23.25" x14ac:dyDescent="0.35">
      <c r="A74" s="8"/>
      <c r="B74" s="8"/>
      <c r="C74" s="8"/>
      <c r="D74" s="8"/>
      <c r="E74" s="49"/>
      <c r="F74" s="31"/>
      <c r="G74" s="8"/>
      <c r="H74" s="2"/>
      <c r="J74" s="2"/>
      <c r="K74" s="2"/>
      <c r="N74" s="2"/>
    </row>
    <row r="75" spans="1:14" s="1" customFormat="1" ht="23.25" x14ac:dyDescent="0.35">
      <c r="A75" s="8"/>
      <c r="B75" s="8"/>
      <c r="C75" s="8"/>
      <c r="D75" s="8"/>
      <c r="E75" s="31"/>
      <c r="F75" s="31"/>
      <c r="G75" s="8"/>
      <c r="H75" s="2"/>
      <c r="J75" s="2"/>
      <c r="K75" s="2"/>
      <c r="M75" s="4"/>
      <c r="N75" s="2"/>
    </row>
    <row r="76" spans="1:14" s="1" customFormat="1" ht="23.25" x14ac:dyDescent="0.35">
      <c r="A76" s="8"/>
      <c r="B76" s="45" t="s">
        <v>60</v>
      </c>
      <c r="C76" s="23"/>
      <c r="D76" s="23"/>
      <c r="E76" s="45" t="s">
        <v>59</v>
      </c>
      <c r="F76" s="46"/>
      <c r="G76" s="23"/>
      <c r="H76" s="2"/>
      <c r="J76" s="2"/>
      <c r="K76" s="2"/>
    </row>
    <row r="77" spans="1:14" s="1" customFormat="1" ht="23.25" x14ac:dyDescent="0.35">
      <c r="A77" s="37"/>
      <c r="B77" s="58" t="s">
        <v>63</v>
      </c>
      <c r="C77" s="58"/>
      <c r="D77" s="9"/>
      <c r="E77" s="9" t="s">
        <v>65</v>
      </c>
      <c r="F77" s="47"/>
      <c r="G77" s="23"/>
      <c r="H77" s="2"/>
      <c r="J77" s="2"/>
      <c r="K77" s="2"/>
    </row>
    <row r="78" spans="1:14" s="1" customFormat="1" ht="23.25" x14ac:dyDescent="0.35">
      <c r="A78" s="8"/>
      <c r="B78" s="58" t="s">
        <v>64</v>
      </c>
      <c r="C78" s="58"/>
      <c r="D78" s="23"/>
      <c r="E78" s="48" t="s">
        <v>66</v>
      </c>
      <c r="F78" s="47"/>
      <c r="G78" s="23"/>
      <c r="H78" s="2"/>
      <c r="J78" s="2"/>
      <c r="K78" s="2"/>
    </row>
    <row r="79" spans="1:14" s="1" customFormat="1" ht="23.25" x14ac:dyDescent="0.35">
      <c r="A79" s="8"/>
      <c r="B79" s="57"/>
      <c r="C79" s="57"/>
      <c r="D79" s="23"/>
      <c r="E79" s="48"/>
      <c r="F79" s="47"/>
      <c r="G79" s="23"/>
      <c r="H79" s="2"/>
      <c r="J79" s="2"/>
      <c r="K79" s="2"/>
    </row>
    <row r="80" spans="1:14" s="1" customFormat="1" ht="23.25" x14ac:dyDescent="0.35">
      <c r="A80" s="8"/>
      <c r="B80" s="23"/>
      <c r="C80" s="23"/>
      <c r="D80" s="23"/>
      <c r="E80" s="46"/>
      <c r="F80" s="46"/>
      <c r="G80" s="23"/>
      <c r="H80" s="2"/>
      <c r="J80" s="53"/>
      <c r="K80" s="2"/>
    </row>
    <row r="81" spans="1:27" s="1" customFormat="1" ht="20.25" x14ac:dyDescent="0.3">
      <c r="A81" s="6"/>
      <c r="B81" s="6"/>
      <c r="C81" s="6"/>
      <c r="D81" s="6"/>
      <c r="E81" s="6"/>
      <c r="F81" s="6"/>
      <c r="G81" s="6"/>
      <c r="H81" s="2"/>
      <c r="J81" s="54"/>
      <c r="K81" s="2"/>
    </row>
    <row r="82" spans="1:27" s="2" customFormat="1" ht="20.25" x14ac:dyDescent="0.3">
      <c r="A82" s="6"/>
      <c r="B82" s="6"/>
      <c r="C82" s="6"/>
      <c r="D82" s="6"/>
      <c r="E82" s="7"/>
      <c r="F82" s="6"/>
      <c r="G82" s="6"/>
      <c r="I82" s="1"/>
      <c r="J82" s="55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</sheetData>
  <mergeCells count="6">
    <mergeCell ref="B78:C78"/>
    <mergeCell ref="A4:G4"/>
    <mergeCell ref="A5:G5"/>
    <mergeCell ref="A6:G6"/>
    <mergeCell ref="A7:G7"/>
    <mergeCell ref="B77:C77"/>
  </mergeCells>
  <printOptions verticalCentered="1"/>
  <pageMargins left="0.92" right="0.98425196850393704" top="0.15748031496062992" bottom="0.31496062992125984" header="0.15748031496062992" footer="0.51181102362204722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BG-agosto 22</vt:lpstr>
      <vt:lpstr>'BG-agosto 22'!Área_de_impresión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Jasmín Suero</dc:creator>
  <cp:lastModifiedBy>PROPIEDAD DE</cp:lastModifiedBy>
  <cp:lastPrinted>2022-09-06T15:02:09Z</cp:lastPrinted>
  <dcterms:created xsi:type="dcterms:W3CDTF">2019-06-05T14:57:17Z</dcterms:created>
  <dcterms:modified xsi:type="dcterms:W3CDTF">2022-09-23T02:59:09Z</dcterms:modified>
</cp:coreProperties>
</file>